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Алькино" sheetId="1" r:id="rId4"/>
    <sheet state="visible" name="Б.Толкай" sheetId="2" r:id="rId5"/>
    <sheet state="visible" name="Кр.Ключи" sheetId="3" r:id="rId6"/>
    <sheet state="visible" name="Кротково" sheetId="4" r:id="rId7"/>
    <sheet state="visible" name="М.Ибряйкино" sheetId="5" r:id="rId8"/>
    <sheet state="visible" name="М. Толкай" sheetId="6" r:id="rId9"/>
    <sheet state="visible" name="Н.Аверкино" sheetId="7" r:id="rId10"/>
    <sheet state="visible" name="Н. Мансуркино" sheetId="8" r:id="rId11"/>
    <sheet state="visible" name="Подбельск" sheetId="9" r:id="rId12"/>
    <sheet state="visible" name="Рысайкино" sheetId="10" r:id="rId13"/>
    <sheet state="visible" name="Ср. Аверкино" sheetId="11" r:id="rId14"/>
    <sheet state="visible" name="Савруха" sheetId="12" r:id="rId15"/>
    <sheet state="visible" name="Ст. Аманак" sheetId="13" r:id="rId16"/>
    <sheet state="visible" name="Староганькино" sheetId="14" r:id="rId17"/>
    <sheet state="visible" name="Ст. Похвистнево" sheetId="15" r:id="rId18"/>
    <sheet state="visible" name="ДК Ахрат" sheetId="16" r:id="rId19"/>
    <sheet state="visible" name="ГКП" sheetId="17" r:id="rId20"/>
    <sheet state="visible" name="РДК" sheetId="18" r:id="rId21"/>
  </sheets>
  <definedNames>
    <definedName localSheetId="0" name="_GoBack">#REF!</definedName>
  </definedNames>
  <calcPr/>
  <extLst>
    <ext uri="GoogleSheetsCustomDataVersion1">
      <go:sheetsCustomData xmlns:go="http://customooxmlschemas.google.com/" r:id="rId22" roundtripDataSignature="AMtx7mhR0rYYXDl3fct80DBwPs7IR0lyqw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0">
      <text>
        <t xml:space="preserve">======
ID#AAAAGcXLXB4
sekretar    (2020-04-23 13:02:32)
sekretar:</t>
      </text>
    </comment>
    <comment authorId="0" ref="B10">
      <text>
        <t xml:space="preserve">======
ID#AAAAGcXLXB8
sekretar    (2020-04-23 13:02:32)
sekretar:</t>
      </text>
    </comment>
  </commentList>
  <extLst>
    <ext uri="GoogleSheetsCustomDataVersion1">
      <go:sheetsCustomData xmlns:go="http://customooxmlschemas.google.com/" r:id="rId1" roundtripDataSignature="AMtx7mhUvHUWvtbNbihvhc24I7+ji7+PJQ=="/>
    </ext>
  </extLst>
</comments>
</file>

<file path=xl/sharedStrings.xml><?xml version="1.0" encoding="utf-8"?>
<sst xmlns="http://schemas.openxmlformats.org/spreadsheetml/2006/main" count="2368" uniqueCount="590">
  <si>
    <t xml:space="preserve">Расписание занятий объединений ЦВР "Эврика" - филиала ГБОУ СОШ им. Н.С. Доровского с. Подбельск </t>
  </si>
  <si>
    <t>Он-лайн занятия</t>
  </si>
  <si>
    <t>Занятия с ЭОР</t>
  </si>
  <si>
    <t>Самостоятельная работа с учебным материалом</t>
  </si>
  <si>
    <t xml:space="preserve"> ГБОУ СОШ с. Большой Толкай</t>
  </si>
  <si>
    <t>Дата</t>
  </si>
  <si>
    <t>Педагог ДО</t>
  </si>
  <si>
    <t xml:space="preserve"> ГБОУ СОШ с. Красные Ключи</t>
  </si>
  <si>
    <t>Название объединения</t>
  </si>
  <si>
    <t>Группа</t>
  </si>
  <si>
    <t>Время</t>
  </si>
  <si>
    <t>Способ</t>
  </si>
  <si>
    <t>Тема занятия</t>
  </si>
  <si>
    <t>Ресурс</t>
  </si>
  <si>
    <t xml:space="preserve">Домашнее задание </t>
  </si>
  <si>
    <t>Понедельник, 27.04.2020г.</t>
  </si>
  <si>
    <t>Абрамова А.О.</t>
  </si>
  <si>
    <t>"Турист"</t>
  </si>
  <si>
    <t>3А</t>
  </si>
  <si>
    <t>17.00-17.30</t>
  </si>
  <si>
    <t>ЭОР</t>
  </si>
  <si>
    <t>Физическая подготовка</t>
  </si>
  <si>
    <r>
      <t xml:space="preserve"> </t>
    </r>
    <r>
      <rPr>
        <rFont val="Arial Cyr"/>
        <b/>
        <sz val="10.0"/>
      </rPr>
      <t>ГБОУ СОШ с. Алькино</t>
    </r>
  </si>
  <si>
    <t>Горячева И.Г.</t>
  </si>
  <si>
    <t>"Краеведение"</t>
  </si>
  <si>
    <t>1А</t>
  </si>
  <si>
    <t>15.20-15.50</t>
  </si>
  <si>
    <t>"Мой род-моя родословная</t>
  </si>
  <si>
    <t>Изучить программу для составления родословной https://www.genopro.com/ru/</t>
  </si>
  <si>
    <t>Вторник, 28.04.2020г.</t>
  </si>
  <si>
    <t>1Б</t>
  </si>
  <si>
    <t>Тематический поиск "Мой род"</t>
  </si>
  <si>
    <t>Составить реестр семейного архива</t>
  </si>
  <si>
    <t>Четверг, 30.04.2020г.</t>
  </si>
  <si>
    <t>16.05-16.35</t>
  </si>
  <si>
    <t>Самостоятельная работа</t>
  </si>
  <si>
    <t>Я журналист-поисковик</t>
  </si>
  <si>
    <t>Провести журналистский поиск "Моя семья в истории села"</t>
  </si>
  <si>
    <t>Подготовить презентацию по итогам поиска "Моя семья в истории села"</t>
  </si>
  <si>
    <t>16.40-17.10</t>
  </si>
  <si>
    <t>Тематический поиск "Мой род в Великой отечественной войне"</t>
  </si>
  <si>
    <r>
      <rPr/>
      <t xml:space="preserve">Использовать: www.podvignaroda.ru, www.obd-memorial.ru </t>
    </r>
    <r>
      <t xml:space="preserve">  </t>
    </r>
  </si>
  <si>
    <t xml:space="preserve"> ГБОУ СОШ с.Кротково</t>
  </si>
  <si>
    <t>Андрев А.Б.</t>
  </si>
  <si>
    <t>"Дебют"</t>
  </si>
  <si>
    <t>15:00-15.30</t>
  </si>
  <si>
    <t>Мат в 1 ход. Решение шахматных задач</t>
  </si>
  <si>
    <t xml:space="preserve">Вконтакте (группа) 
В случае отсутствия связи: Посмотрите
https://www.youtube.com/watch?v=mxWO_oawUEg&amp;t=7s
и выполните 
 https://shahmaty.info/chess-puzzle/mat-v-1-hod/
</t>
  </si>
  <si>
    <t>https://www.youtube.com/watch?v=s8Z_UOoqNnA</t>
  </si>
  <si>
    <t>Среда, 29.04.2020г.</t>
  </si>
  <si>
    <t>Выполнять комплекс упражнений.</t>
  </si>
  <si>
    <t>Юсупова Ф.Ш.</t>
  </si>
  <si>
    <t>"Фантазия"</t>
  </si>
  <si>
    <t>12.50-13.20</t>
  </si>
  <si>
    <t>Изготовление обелиска из спичечных коробков</t>
  </si>
  <si>
    <t>Вайбер, ВК</t>
  </si>
  <si>
    <t>13.30-14.00</t>
  </si>
  <si>
    <t>Шахматная нотация. Запись шахматной партии. Решение шахматных задач</t>
  </si>
  <si>
    <t xml:space="preserve">Вконтакте (группа) посмотрите
https://www.youtube.com/watch?v=bNillwK7Uzw
</t>
  </si>
  <si>
    <t>15.40-16-10</t>
  </si>
  <si>
    <t>Шахматная нотация. Запись шахматной партии.Решение шахматных задач</t>
  </si>
  <si>
    <t>Сайфулин Р.Р.</t>
  </si>
  <si>
    <t>"Эрудит"</t>
  </si>
  <si>
    <t>14.30-15.00</t>
  </si>
  <si>
    <t xml:space="preserve">Вконтакте (группа) 
 выполните 
https://shahmaty.info/chess-puzzle/mat-v-1-hod/
 Записать шахматную нотация 2-3 решенных задач
</t>
  </si>
  <si>
    <t>Скриншот 1-2 заданий</t>
  </si>
  <si>
    <t>Оценка позиции</t>
  </si>
  <si>
    <t>https://www.youtube.com/watch?v=5Q4Gclng8ho</t>
  </si>
  <si>
    <t>Минкина Г.З.</t>
  </si>
  <si>
    <t>"Импульс"</t>
  </si>
  <si>
    <t>1Д</t>
  </si>
  <si>
    <t>13.30.14.00</t>
  </si>
  <si>
    <t>Гимнастика. Упражнение на дыхание</t>
  </si>
  <si>
    <t>Вайбер</t>
  </si>
  <si>
    <t>"Эффект"</t>
  </si>
  <si>
    <t>15.15-15.45</t>
  </si>
  <si>
    <t>Графика: титры</t>
  </si>
  <si>
    <t>https://www.youtube.com/watch?v=AETHkX5aSY4</t>
  </si>
  <si>
    <t>17.50.-17.20</t>
  </si>
  <si>
    <t>Туристический фольклер.</t>
  </si>
  <si>
    <t>Выучить песню.</t>
  </si>
  <si>
    <t>Душаев Ю.В.</t>
  </si>
  <si>
    <t>"Поиск"</t>
  </si>
  <si>
    <t>15.00-15.30</t>
  </si>
  <si>
    <t>Кузнецов М.А.</t>
  </si>
  <si>
    <t>"Юный биолог"</t>
  </si>
  <si>
    <t>Решение экологических задач</t>
  </si>
  <si>
    <t>https://www.metod-kopilka.ru/ekologicheskie_zadachi_s_otvetami-53378.htm</t>
  </si>
  <si>
    <t>12.50.13.20</t>
  </si>
  <si>
    <t>Гимнастика. Упражнения для развития правильной осанки</t>
  </si>
  <si>
    <t>Ватсап</t>
  </si>
  <si>
    <t>1Е</t>
  </si>
  <si>
    <t>16.00-16.30</t>
  </si>
  <si>
    <t>16.50-17.20</t>
  </si>
  <si>
    <t>1Ж</t>
  </si>
  <si>
    <t>17.40-18.10</t>
  </si>
  <si>
    <t>3Б</t>
  </si>
  <si>
    <t>18.30-19.00</t>
  </si>
  <si>
    <t>План игры. Выбор хода</t>
  </si>
  <si>
    <t>https://www.youtube.com/watch?v=8774DT-g7F4</t>
  </si>
  <si>
    <t>Экологическая викторина "деревья и кустарники"</t>
  </si>
  <si>
    <t>В Контакте и Вайбер</t>
  </si>
  <si>
    <t>Прислать ответы в ВК или по Вайберу</t>
  </si>
  <si>
    <t>1Г</t>
  </si>
  <si>
    <t>Латыпов И.А.</t>
  </si>
  <si>
    <t xml:space="preserve">"Краевед" </t>
  </si>
  <si>
    <t>Круглые столы под руководством библиографа.</t>
  </si>
  <si>
    <t>17.50-18.20</t>
  </si>
  <si>
    <t>Цели и задачи экскурсии. Состав группы.</t>
  </si>
  <si>
    <t>2А</t>
  </si>
  <si>
    <t>18.40-19.10</t>
  </si>
  <si>
    <t xml:space="preserve"> ГБОУ СОШ с. Малый Толкай</t>
  </si>
  <si>
    <t xml:space="preserve"> ГБОУ СОШ с. Малое Ибряйкино</t>
  </si>
  <si>
    <t>Апанасова Т.Г.</t>
  </si>
  <si>
    <t>"Юный журналист"</t>
  </si>
  <si>
    <t>Практическое занятие. Приемы выделения важных текстов – пробельным материалом, заливкой, вывороткой заголовков.</t>
  </si>
  <si>
    <t>https://youtu.be/zAZpNKEJLK0</t>
  </si>
  <si>
    <t>не задано</t>
  </si>
  <si>
    <t>15.50-16.20</t>
  </si>
  <si>
    <t>https://www.youtube.com/watch?v=VCSHM0y1MVM</t>
  </si>
  <si>
    <t>Алеева В.М.</t>
  </si>
  <si>
    <t>"Юный краевед"</t>
  </si>
  <si>
    <t>16.00.16-30</t>
  </si>
  <si>
    <t>Викторина «И память о войне нам книга оживит»</t>
  </si>
  <si>
    <t xml:space="preserve"> ГБОУ СОШ с. Нижнеаверкино</t>
  </si>
  <si>
    <t>Арланова Л.Б.</t>
  </si>
  <si>
    <t>"Юный турист"</t>
  </si>
  <si>
    <t>2Б</t>
  </si>
  <si>
    <t>14.50-15.20</t>
  </si>
  <si>
    <t>Основы выживания в экстр. ситуациях. Добывание и обеззараживание воды.</t>
  </si>
  <si>
    <t xml:space="preserve">Смотрим видеоурок. 
https://www.youtube.com/watch?v=kcu_DoXkAzU
https://www.youtube.com/watch?v=7K3yQXvn4rg
Самостоятельная практическая работа. Обеззараживание воды в домашних усовиях.
Обсуждаем в  Вконтакте, вайбер .  
</t>
  </si>
  <si>
    <t>Гришаев С.Н.</t>
  </si>
  <si>
    <t>"Короли и королевы"</t>
  </si>
  <si>
    <t>Мичкин О.В.</t>
  </si>
  <si>
    <t>"Туризм"</t>
  </si>
  <si>
    <t>16.50.17.20</t>
  </si>
  <si>
    <t>Техника вязки узлов, Отработка навыков завязывания туристских узлов.</t>
  </si>
  <si>
    <t>https://www.youtube.com/watch?v=a6hYqyGayTI</t>
  </si>
  <si>
    <t>Открытые дебюты. Полуоткрытые дебюты. Закрытые дебюты.</t>
  </si>
  <si>
    <t>Вайбер 89277306535 https://youtu.be/ye1sRCHrIrI Если нет технических возможностей- играем закрытый дебют за белых.</t>
  </si>
  <si>
    <t>Розыгрываем дебюты и тактические приёмы.</t>
  </si>
  <si>
    <t>Отработка навыков завязывания туристических узлов</t>
  </si>
  <si>
    <t>"Юннат"</t>
  </si>
  <si>
    <t>11.00.11-30</t>
  </si>
  <si>
    <t>14.00-14.30</t>
  </si>
  <si>
    <t xml:space="preserve">Первая помощь при кровотечениях. Первая доврачебная помощь. </t>
  </si>
  <si>
    <t>Уход за комнатными растениями</t>
  </si>
  <si>
    <t>Викторина «Этот город бессмертный над синей Невой…»</t>
  </si>
  <si>
    <t>Уход за рассадой. Полив и подкормка.</t>
  </si>
  <si>
    <t>Приготовить стаканчики для рассады</t>
  </si>
  <si>
    <t>Золотарева В.А.</t>
  </si>
  <si>
    <t>"Затейник"</t>
  </si>
  <si>
    <t xml:space="preserve">Зрелищные виды искусств </t>
  </si>
  <si>
    <t>https://infourok.ru/prezentaciya-po-mhk-na-temu-zrelischnie-vidi-iskusstva-cirk-istoriya-cirka-520925.html</t>
  </si>
  <si>
    <t>Литературно-музыкальная композиция «Природа в живописи, музыке, литературе»</t>
  </si>
  <si>
    <t>https://music-education.ru/muzykalnye-proizvedeniya-o-prirode-podborka-horoshej-muzyki-s-rasskazom-o-nej/</t>
  </si>
  <si>
    <t>1В</t>
  </si>
  <si>
    <t>Семенова Л.В.</t>
  </si>
  <si>
    <t>"Экспромт"</t>
  </si>
  <si>
    <t>самостоятельна яработа, ЭОР</t>
  </si>
  <si>
    <t>Особенности народных движений. Характерные положения рук. Рисунки хороводов.</t>
  </si>
  <si>
    <t>https://www.youtube.com/watch?v=u4Fz55h6ncI https://www.youtube.com/watch?v=sKPsMC-SjZA</t>
  </si>
  <si>
    <t>Влияние физических упражнений на  организм.</t>
  </si>
  <si>
    <t>РЭШ</t>
  </si>
  <si>
    <t>Выполнять  комплекс физических упражнений на развития физических качест.</t>
  </si>
  <si>
    <t>Уход за рассадой петуний. Пересадка в стаканчики.</t>
  </si>
  <si>
    <t xml:space="preserve">Смотрим видеоурок. 
https://www.youtube.com/watch?v=T5swycbL8tk
Обсуждаем в  Вконтакте, вайбер .  
</t>
  </si>
  <si>
    <t xml:space="preserve">Транспортировка пострадавшего. Изготовление носилок. </t>
  </si>
  <si>
    <t xml:space="preserve">Смотрим видеоурок.  
https://www.youtube.com/watch?v=_SezY_sEyE4
https://www.youtube.com/watch?v=hpVRvYzVTBw
Самостоятельная  работа. Изготовление носилок  в домашних условиях. Обсуждаем в  Вконтакте
</t>
  </si>
  <si>
    <t xml:space="preserve">Смотрим видеоурок. 
https://www.youtube.com/watch?v=kcu_DoXkAzU
https://www.youtube.com/watch?v=7K3yQXvn4rg
Самостоятельная практическая работа. Обеззараживание воды в домашних усовиях.
</t>
  </si>
  <si>
    <t>13.30.-14.10</t>
  </si>
  <si>
    <t>Переменный шаг. Притоп. Тройной притоп. Припадание на месте. Припадание в повороте. Припадание с продвижением в сторону. Ковырялочка. Хлопки и др.</t>
  </si>
  <si>
    <t xml:space="preserve">https://www.youtube.com/watch?v=LLYrFk8s2jg </t>
  </si>
  <si>
    <t>Русский хороводный шаг. Приставной шаг с притопом. Выпад с хлопками</t>
  </si>
  <si>
    <t>Гамбиты. Тактические приёмы “мельница”, ”перекрытие”, ”рентген”.</t>
  </si>
  <si>
    <t>Вайбер 89277306535 https://youtu.be/Rmnqc4VpIuo Если нет технических возможностей- играем закрытый дебют за чёрных.</t>
  </si>
  <si>
    <t>https://www.youtube.com/watch?v=hTidDmOYWLM https://www.youtube.com/watch?v=lh4xjoe5_O4 https://www.youtube.com/watch?v=k8P7vLD_dUo</t>
  </si>
  <si>
    <t>Вторник,28.04.2020г.</t>
  </si>
  <si>
    <t>Казакова И.В.</t>
  </si>
  <si>
    <t>"Фитомир"</t>
  </si>
  <si>
    <t>Подготовительная работа по высадке цветочно-декоративных растений в грунт.</t>
  </si>
  <si>
    <t>https://www.youtube.com/watch?v=LpQwFm8uLOU</t>
  </si>
  <si>
    <t xml:space="preserve"> https://www.youtube.com/watch?v=wRDEY5JzTXc</t>
  </si>
  <si>
    <t xml:space="preserve"> ГБОУ СОШ с. Новое Мансуркино</t>
  </si>
  <si>
    <t>Азамова И.И.</t>
  </si>
  <si>
    <t>«Овощеводство»</t>
  </si>
  <si>
    <t>15.30-16.00</t>
  </si>
  <si>
    <t>Ресурс интернета You Tube. Самостоятельная работа.</t>
  </si>
  <si>
    <t>Отбивка делянок и дорожек. Внесение удобрения.</t>
  </si>
  <si>
    <t>"Очумелые ручки"</t>
  </si>
  <si>
    <t>14.20-14.50</t>
  </si>
  <si>
    <t xml:space="preserve">Картонопластика
Путешествие в мир мультфильмов:
мышка, медведь, собачка, стрекоза и т.п.
</t>
  </si>
  <si>
    <t>https://www.youtube.com/watch?v=aRr9TsADfho&amp;list=PLhqC2uHfNU1AZ_J1w2nqrDH_boyFHBwps https://www.youtube.com/watch?v=OAutiVdHvp8&amp;list=PLhqC2uHfNU1AZ_J1w2nqrDH_boyFHBwps&amp;index=11</t>
  </si>
  <si>
    <t xml:space="preserve">Перевод рук из одной позиции в другую.
Поклон и реверанс.
</t>
  </si>
  <si>
    <t>https://www.youtube.com/watch?v=PBI7BezcSIk</t>
  </si>
  <si>
    <t>"Исток"</t>
  </si>
  <si>
    <t>Архивный поиск.</t>
  </si>
  <si>
    <t>https://infourok.ru/prezentaciya-po-arhivnomu-delu-na-temu-arhivnie-opisi-2281437.html</t>
  </si>
  <si>
    <t>https://youtu.be/6nlLl3ODntE</t>
  </si>
  <si>
    <t>https://www.youtube.com/watch?v=XtguY84BQks&amp;list=PLhqC2uHfNU1AZ_J1w2nqrDH_boyFHBwps&amp;index=14 https://www.youtube.com/watch?v=tNRl9y4Ke18&amp;list=PLhqC2uHfNU1AZ_J1w2nqrDH_boyFHBwps&amp;index=28</t>
  </si>
  <si>
    <t>Продолжить фенологические наблюдения и запись в дневнике.</t>
  </si>
  <si>
    <t>16.20-16.50</t>
  </si>
  <si>
    <t>Ресурс интернета You Tube. Самостоятельная работа</t>
  </si>
  <si>
    <t>«Экологический»</t>
  </si>
  <si>
    <t>17.20-17.55</t>
  </si>
  <si>
    <t>Самостоятельная работа.</t>
  </si>
  <si>
    <t>Наблюдение над заростанием неглубоких озер.</t>
  </si>
  <si>
    <t>Составить таблицу этапа заростания водоема.</t>
  </si>
  <si>
    <t>Внесение удобрений.</t>
  </si>
  <si>
    <t xml:space="preserve"> ГБОУ СОШ им. Н.С. Доровского с. Подбельск</t>
  </si>
  <si>
    <t>Субеева Л.Х.</t>
  </si>
  <si>
    <t>"Растениеводы"</t>
  </si>
  <si>
    <t>15.00–15.30</t>
  </si>
  <si>
    <t>Самостоятельная работа, ЭОР</t>
  </si>
  <si>
    <t>Последовательность и сроки выполнения опытнических работ. Разбивка участка.</t>
  </si>
  <si>
    <t>Посмотреть: https://yandex.ru/video/preview/?filmId=12658578309660914323&amp;p=1&amp;text=видеоурок+7+класс+Разбивка+участка+школьного+двора. https://yandex.ru/video/preview/?filmId=8736813494841295480&amp;p=1&amp;text=видеоурок+7+класс+Разбивка+участка+школьного+двора.</t>
  </si>
  <si>
    <t>15.40-16.10</t>
  </si>
  <si>
    <t>Посмотреть: https://yandex.ru/video/preview/?filmId=11751714845263687732&amp;p=1&amp;text=видеоурок+7+класс+Разбивка+участка+школьного+двора.</t>
  </si>
  <si>
    <t>Гречушкина О.М.</t>
  </si>
  <si>
    <t>"Умники"</t>
  </si>
  <si>
    <t>видео разбор темы, самостоятельная работа</t>
  </si>
  <si>
    <t>Математика в годы ВОВ</t>
  </si>
  <si>
    <t>Просмотр презентации: https://nsportal.ru/</t>
  </si>
  <si>
    <t>16.10-16.40</t>
  </si>
  <si>
    <t>Видео разбор презентации</t>
  </si>
  <si>
    <t>математика в годы ВОВ</t>
  </si>
  <si>
    <t>https://videouroki.net/razrabotki/sbornik-zadach-po-matematike-o-voyne-vo-imya-tekh-svyashchennykh-dney.html</t>
  </si>
  <si>
    <t xml:space="preserve"> ГБОУ СОШ им. Ф.Н. Ижедерова с. Рысайкино</t>
  </si>
  <si>
    <t>Волгина Г.И.</t>
  </si>
  <si>
    <t>"Вязани"</t>
  </si>
  <si>
    <t>13.40-14.10</t>
  </si>
  <si>
    <t>Подкормка рассады составить таблицу.</t>
  </si>
  <si>
    <t>вязание прихватки</t>
  </si>
  <si>
    <t>Зарисовка подземных частней растений. Антропогенные факторы в селе.</t>
  </si>
  <si>
    <t>Рисунок растений в компьютерной программе Рaint.</t>
  </si>
  <si>
    <t>Примеры антропогенных факторов в селе.</t>
  </si>
  <si>
    <t>17.10-17.40</t>
  </si>
  <si>
    <t>Гладкова И.В.</t>
  </si>
  <si>
    <t>"Общество и мы"</t>
  </si>
  <si>
    <t>Беседы, акции, игровые программы и соревнования.</t>
  </si>
  <si>
    <t>#МультМарафонБДД</t>
  </si>
  <si>
    <t>ЭОР, самостоятельная работа</t>
  </si>
  <si>
    <t>Пижамова Г.А.</t>
  </si>
  <si>
    <t>"Акцент"</t>
  </si>
  <si>
    <t>Музыка и мы</t>
  </si>
  <si>
    <t>https://www.youtube.com/watch?v=Hi4thT8Slkw&amp;t=3s</t>
  </si>
  <si>
    <t xml:space="preserve"> ГБОУ СОШ с. Среднее Аверкино</t>
  </si>
  <si>
    <t>15.50.16.20</t>
  </si>
  <si>
    <t>Сидорова И.И.</t>
  </si>
  <si>
    <t>Пидерова А.И.</t>
  </si>
  <si>
    <t>"Пресс-центр"</t>
  </si>
  <si>
    <t>"Уголок Росссии"</t>
  </si>
  <si>
    <t>15.05-15.35</t>
  </si>
  <si>
    <t>Итоговое тестирование.Пройти тестирование</t>
  </si>
  <si>
    <t>https://nsportal.ru/shkola/dopolnitelnoe-obrazovanie/library/2019/12/04/test-po-zhurnalistike-</t>
  </si>
  <si>
    <t>Виды краеведческого поиска, работа с историческими документами</t>
  </si>
  <si>
    <t>посмотреть видеозанятие https://www.youtube.com/watch?v=HVJq4eJIoow</t>
  </si>
  <si>
    <t xml:space="preserve">подготовиться к участию в акции "#Бессмертныйполкдома" </t>
  </si>
  <si>
    <t>"Память"</t>
  </si>
  <si>
    <t>Выбор и включение в содержание самостоятельно составленной тематической экскурсии методических приемов. Проведение подготовленной экскурсии.</t>
  </si>
  <si>
    <t>посмотреть видеозанятие https://www.youtube.com/watch?v=UVmrtfRTV4M</t>
  </si>
  <si>
    <t>Самойлова Е.С.</t>
  </si>
  <si>
    <t>"Рокировка"</t>
  </si>
  <si>
    <t>15.55-16.25</t>
  </si>
  <si>
    <t>Открытые дебюты. Полуоткрыhttps://yandex.ru/video/ Открытые+дебюты.+Полуоткрытые+дебюты.+Закрытые+дебюты+в+шахматахтые дебюты. Закрытые дебюты</t>
  </si>
  <si>
    <t>https://yandex.ru/video/ Открытые+дебюты.+Полуоткрытые+дебюты.+Закрытые+дебюты+в+шахматах</t>
  </si>
  <si>
    <t>Следенкин А.А.</t>
  </si>
  <si>
    <t>"Робототехника"</t>
  </si>
  <si>
    <t>13:30 - 14:00</t>
  </si>
  <si>
    <t>"Ход конем"</t>
  </si>
  <si>
    <t>Разработка конструкции робота для соревнований "Сумо"</t>
  </si>
  <si>
    <t>http://msevm.com/2015/lego/03/index.htm</t>
  </si>
  <si>
    <t>Погильдякова Н.И.</t>
  </si>
  <si>
    <t>"Край родной "</t>
  </si>
  <si>
    <t>14:10 - 14:40</t>
  </si>
  <si>
    <t>Видеофильм «Поисковые отряды в действии».</t>
  </si>
  <si>
    <t>самостоятельная работа</t>
  </si>
  <si>
    <t>Подготовка к соревнованиям</t>
  </si>
  <si>
    <t>совершенствование и доработка конструкции</t>
  </si>
  <si>
    <t>14:50-15:20</t>
  </si>
  <si>
    <t>https://www.youtube.com/watch?v=nA_vCEExiac</t>
  </si>
  <si>
    <t>совершенствование и доработка конструкции http://msevm.com/2015/lego/03/index.htm</t>
  </si>
  <si>
    <t>"Леготехника"</t>
  </si>
  <si>
    <t>16:00 - 16:20</t>
  </si>
  <si>
    <t xml:space="preserve">Волчок </t>
  </si>
  <si>
    <t>https://education.lego.com/ru-ru/lessons/esm/spinning-tops#Planitem1</t>
  </si>
  <si>
    <t>16:25 - 16:45</t>
  </si>
  <si>
    <t>14.50-15.10</t>
  </si>
  <si>
    <t>Подготовка проекта «Экскурсионный маршрут». Групповая поисковая работа.</t>
  </si>
  <si>
    <t>Исаев А.В.</t>
  </si>
  <si>
    <t>"Шашки и шахматы"</t>
  </si>
  <si>
    <t>Соревнования различного уровня.  (Игра в шахматы  ОН-ЛАЙН)</t>
  </si>
  <si>
    <t xml:space="preserve">https://play.chessking.com </t>
  </si>
  <si>
    <t>Субеев Р.И.</t>
  </si>
  <si>
    <t>"Ладья"</t>
  </si>
  <si>
    <t>2А"</t>
  </si>
  <si>
    <t>Игра в шахматы  ОН-ЛАЙН</t>
  </si>
  <si>
    <t>Контрудары</t>
  </si>
  <si>
    <t>https://youtu.be/yh7Z9T30SVI</t>
  </si>
  <si>
    <t>Исаева Н.А.</t>
  </si>
  <si>
    <t>"Юный эколог"</t>
  </si>
  <si>
    <t>«Экологическая сказка «Ручеёк»</t>
  </si>
  <si>
    <t>Скайп, Одноклассники</t>
  </si>
  <si>
    <t>Поделка и рисунок "Ручей"</t>
  </si>
  <si>
    <t>Эккерт Т.В.</t>
  </si>
  <si>
    <t>"Родник"</t>
  </si>
  <si>
    <t>Разбор видео урока, самостоятельная работа.</t>
  </si>
  <si>
    <t>Коллективная работа «Лебеди» из обрисованных детских ладошек для украшения интерьера группы (в двух цветах).</t>
  </si>
  <si>
    <t>https://www.maam.ru/detskijsad/kolektivnaja-rabota-lebedi-iz-obrisovanyh-detskih-ladoshek-dlja-ukrashenija-grupy-master-klas.html</t>
  </si>
  <si>
    <t>Хусенбаева Т.М.</t>
  </si>
  <si>
    <t>"Азбука экологии"</t>
  </si>
  <si>
    <t>14.05-14.35</t>
  </si>
  <si>
    <t>Природные зоны.</t>
  </si>
  <si>
    <t>https://infourok.ru/prezentaciya-prirodnie-zoni-zemli-3283262.html</t>
  </si>
  <si>
    <t>14.55-15.25.</t>
  </si>
  <si>
    <t>Разбивка делянок и дорожек.</t>
  </si>
  <si>
    <t>Посмотреть (очень интересное видео) https://yandex.ru/video/preview/?filmId=15281399311858240270&amp;text=на+своем+участке+разбить+клумбу&amp;path=wizard&amp;parent-reqid=1587758140233551-1593485715311794524800259-production-app-host-vla-web-yp-138&amp;redircnt=1587758150.1 Сделать клумбу на своем участке. Образцы примеров смотреть здесь: https://yandex.ru/collections/user/tasha1979-02-15/klumby-vo-dvore-chastnogo-doma/</t>
  </si>
  <si>
    <t>Фото отправить ВК https://vk.com/id82169867</t>
  </si>
  <si>
    <t>Салдаева Е.Н.</t>
  </si>
  <si>
    <t>"Ментальная арифметика"</t>
  </si>
  <si>
    <t>12.05.-12.35</t>
  </si>
  <si>
    <t>С помощью ЭОР, самостоятельная работа</t>
  </si>
  <si>
    <t>Воображаемый абакус. Ментальный счет.</t>
  </si>
  <si>
    <t>https://www.youtube.com/watch?time_continue=2&amp;v=H2IUACwRejI&amp;feature=emb_logo - видеоурок "Учимся ментальному счету"</t>
  </si>
  <si>
    <t>14.45-15.15</t>
  </si>
  <si>
    <t>Разработка индивидуальных и групповых экскурсий.</t>
  </si>
  <si>
    <t>Все друзья. Сложение и вычитание ментально однозначных, двузначных и трехзначных чисел</t>
  </si>
  <si>
    <t>14.05-14.45</t>
  </si>
  <si>
    <t>Природные зоны</t>
  </si>
  <si>
    <t>https://kopilkaurokov.ru/geografiya/presentacii/priezientatsiia-na-tiemu-prirodnyie-zony-ziemli</t>
  </si>
  <si>
    <t>Шахматная нотация. Запись шахматной партии полной нотацией.</t>
  </si>
  <si>
    <t>https://t.mentalnaya-arifmetika.club/ - онлайн тренажер ментального счета</t>
  </si>
  <si>
    <t>https://yandex.ru/video/preview/?filmId=10085275721204335742&amp;from=tabbar&amp;parent-reqid=1587888536016064-1599340229560715619600291-production-app-host-vla-web-yp-276&amp;text=шахматы</t>
  </si>
  <si>
    <t>"Компьютерное</t>
  </si>
  <si>
    <t>Поиск информации в Интернете.</t>
  </si>
  <si>
    <t xml:space="preserve">https://nsportal.ru/shkola/informatika-i-ikt/library/2012/01/23/poisk-informatsii-v-internete </t>
  </si>
  <si>
    <t>https://yandex.ru/video/preview/?filmId=15038061016518978488&amp;from=tabbar&amp;parent-reqid=1587888536016064-1599340229560715619600291-production-app-host-vla-web-yp-276&amp;text=шахматы</t>
  </si>
  <si>
    <t>https://infourok.ru/prezentaciya-po-informatike-na-temu-poisk-informacii-v-internete-452266.html</t>
  </si>
  <si>
    <t>Шишков М.Ю.</t>
  </si>
  <si>
    <t>"Землемеры"</t>
  </si>
  <si>
    <t>1А, 1Б,1В, 1Г</t>
  </si>
  <si>
    <t>17:00 -17:30</t>
  </si>
  <si>
    <t>с помощью  ЭОР</t>
  </si>
  <si>
    <t>Ориентирование по солнцу</t>
  </si>
  <si>
    <t>https://pohod-lifehack.ru/orientirovanie-po-solntsu/</t>
  </si>
  <si>
    <t>https://youtu.be/OeBTmZbcdKM</t>
  </si>
  <si>
    <t>Самостоятельно ознакомиться с данной темой</t>
  </si>
  <si>
    <t>Кучмай Р.С.</t>
  </si>
  <si>
    <t>"Дружба"</t>
  </si>
  <si>
    <t>Ионосфера.Экология биосферы.</t>
  </si>
  <si>
    <t>https://prezentacii.org/prezentacii/prezentacii-po-astronomii/2810-ionosfera.html</t>
  </si>
  <si>
    <t xml:space="preserve">Основы выживаемости </t>
  </si>
  <si>
    <t>https://frbi-ross.ru/vyzhivanie-15-pravil-vyzhivaniya-v-lesu/</t>
  </si>
  <si>
    <t>Ионосфера.Экология биосферы..</t>
  </si>
  <si>
    <t>https://ppt4web.ru/ehkologija/ehkologija-biosfera.html</t>
  </si>
  <si>
    <t>https://zen.yandex.ru/media/id/5ad7b8f1f03173a659c24eea/vremennoe-ukrytie-v-usloviiah-vyjivaniia-5adc6d673dceb78db326f229</t>
  </si>
  <si>
    <t>"Олимпик"</t>
  </si>
  <si>
    <t>13.35-14.05,</t>
  </si>
  <si>
    <t>Участие в соревнованиях, турнирах по шашкам, запись партий, их последующий разбор</t>
  </si>
  <si>
    <t>http://damki.net</t>
  </si>
  <si>
    <t xml:space="preserve"> ГБОУ СОШ им. Н.Т. Кукушкина с. Савруха</t>
  </si>
  <si>
    <t>14.25-15.55.</t>
  </si>
  <si>
    <t>Садчикова Н.Ф.</t>
  </si>
  <si>
    <t>Инфознайка</t>
  </si>
  <si>
    <t>Рисунок «Праздник Весны и Труда»</t>
  </si>
  <si>
    <t>Графический редактор, Интернет</t>
  </si>
  <si>
    <t xml:space="preserve">При лишней фигуре стремись перейти в эндшпиль </t>
  </si>
  <si>
    <t>https://При+лишней+фигуре+стремись+перейти+в+эндшпиль+в+шахматах</t>
  </si>
  <si>
    <t>16.45-17.15</t>
  </si>
  <si>
    <t>Нарисовать рисунок, прислать учителю</t>
  </si>
  <si>
    <t>Кумирова Н.Ф.</t>
  </si>
  <si>
    <t xml:space="preserve">"Домовёнок" </t>
  </si>
  <si>
    <t>15.35-16.05</t>
  </si>
  <si>
    <t>«Роботехника и 3д моделирование»</t>
  </si>
  <si>
    <t>https://youtu.be/myrMt5OiipQ</t>
  </si>
  <si>
    <t>Проект «Крепостные башни».</t>
  </si>
  <si>
    <t>http://uchitel2011.ucoz.ru/index/ehlektivnyj_kurs/0-21</t>
  </si>
  <si>
    <t>просмотреть видеоролик</t>
  </si>
  <si>
    <t>Выполнить задание 13, используя ресурс, скриншот прислать учителю</t>
  </si>
  <si>
    <t>Робототехника и 3d моделирование</t>
  </si>
  <si>
    <t>Проект «Сувенир для ветерана»</t>
  </si>
  <si>
    <t>https://chess-boom.online акрытые дебюты.</t>
  </si>
  <si>
    <t>Создать любой сувенир для ветерана и прислать скриншот учителю</t>
  </si>
  <si>
    <t>Игра в парах под запись. �.+Закрытые+дебюты+в+шахматах</t>
  </si>
  <si>
    <t>https://chess-boom.online</t>
  </si>
  <si>
    <t>Поздравления ветеранам ВОВ.</t>
  </si>
  <si>
    <t xml:space="preserve">15.00-15.30 </t>
  </si>
  <si>
    <t>Проект «Медаль».</t>
  </si>
  <si>
    <t>Создать медаль для ветерана на 9 мая</t>
  </si>
  <si>
    <t>Прилепкина Н. И.</t>
  </si>
  <si>
    <t xml:space="preserve"> «Мир Лего»</t>
  </si>
  <si>
    <t>10.30 –11.00</t>
  </si>
  <si>
    <t>11.20 -11.50</t>
  </si>
  <si>
    <t xml:space="preserve"> ГБОУ СОШ с. Староганькино</t>
  </si>
  <si>
    <t xml:space="preserve"> ГБОУ СОШ им. А.М. Шулайкина с. Старый Аманак</t>
  </si>
  <si>
    <t>Пичугина С.И.</t>
  </si>
  <si>
    <t>Флора</t>
  </si>
  <si>
    <t>11.40-12.10</t>
  </si>
  <si>
    <t>Изготовление цветочка, скурутка "Расческа"</t>
  </si>
  <si>
    <t>Посмотреть  изготовление https://fb.ru/misc/i/gallery/53302/2407524.jpg</t>
  </si>
  <si>
    <t>Паторов А.А.</t>
  </si>
  <si>
    <t>Шахматная азбука</t>
  </si>
  <si>
    <t>4А</t>
  </si>
  <si>
    <t>12.20-12.50</t>
  </si>
  <si>
    <t>Просмотр видео –фильма.</t>
  </si>
  <si>
    <t>Активный король – как лишняя фигура.</t>
  </si>
  <si>
    <t>Составление технологической карты</t>
  </si>
  <si>
    <t>https://yandex.ru/video/preview/?filmI</t>
  </si>
  <si>
    <t>посмотреть модель изготовления карты https://cloud.prezentacii.org/19/02/126655/images/screen12.jpg</t>
  </si>
  <si>
    <t>Мухаметзянова Ф.Ш.</t>
  </si>
  <si>
    <t>Волшебная игла</t>
  </si>
  <si>
    <t>Аксессуары к одежде</t>
  </si>
  <si>
    <t xml:space="preserve">Посмотреть предложенный мастер-класс по ссылке: https://www.liveinternet.ru/users/n_n_n/post340108872/     </t>
  </si>
  <si>
    <t>Просмотреть видео – фильм. Написать письменную работу по теме. Практическая игра.</t>
  </si>
  <si>
    <t xml:space="preserve">Выполнить работу, используя предложенный мастер-класс. Прислать фото своей работы  в ВК  https://vk.com/id30123607  </t>
  </si>
  <si>
    <t xml:space="preserve">Посмотреть предложенный мастер-класс по ссылке: https://www.liveinternet.ru/users/n_n_n/post340108872/  </t>
  </si>
  <si>
    <t>Выполнить работу, используя предложенный мастер-класс. Прислать фото своей работы  в ВК  https://vk.com/id30123607</t>
  </si>
  <si>
    <t>Лишняя пешка – никогда не лишняя.</t>
  </si>
  <si>
    <t>https://www.youtube.com/watch?v=m6pBiz4osQU</t>
  </si>
  <si>
    <t>Изделия из фетра</t>
  </si>
  <si>
    <t xml:space="preserve">Посмотреть предложенный мастер-класс по ссылке: https://www.liveinternet.ru/users/3996192/post145304159/ </t>
  </si>
  <si>
    <t>Просмотреть видео – фильма. Написать письменную работу по теме. Практическая игра.</t>
  </si>
  <si>
    <t>15.20 – 16.10</t>
  </si>
  <si>
    <t xml:space="preserve">  Посмотреть предложенный мастер-класс по ссылке: https://www.liveinternet.ru/users/3996192/post145304159/</t>
  </si>
  <si>
    <t>Изготовление в технике квиллинг панно "Астры"</t>
  </si>
  <si>
    <t>Посмотреть  изготовление http://www.hand-work.info/images/com_adsmanager/foto/pushistye-tsvety-magnit_27116_1.jpg</t>
  </si>
  <si>
    <t>Посмотреть  изготовлениеhttp://www.hand-work.info/images/com_adsmanager/foto/pushistye-tsvety-magnit_27116_1.jpg</t>
  </si>
  <si>
    <t>13.20-13.50</t>
  </si>
  <si>
    <t>Анализ работы. Презентация.</t>
  </si>
  <si>
    <t>ВК, вайбер, электронная почта</t>
  </si>
  <si>
    <t>Сделать презентацию своей работы.</t>
  </si>
  <si>
    <t>13.00-13.30</t>
  </si>
  <si>
    <t>7А</t>
  </si>
  <si>
    <t>13.50-14.20</t>
  </si>
  <si>
    <t>Редкие растения Самарской области</t>
  </si>
  <si>
    <t>https://ozonit.ru/krasnaya_kniga/krasnaya_kniga_samarskoi_oblasti.php</t>
  </si>
  <si>
    <t xml:space="preserve"> ГБОУ СОШ им. П.В. Кравцова с. Старопохвистнево</t>
  </si>
  <si>
    <t>Степанова М.А.</t>
  </si>
  <si>
    <t>"Акварель"</t>
  </si>
  <si>
    <t>13.15-13.45</t>
  </si>
  <si>
    <t xml:space="preserve">Изучение народных традиций Похвистневского района. "Чувашские узоры" </t>
  </si>
  <si>
    <t>Не задано</t>
  </si>
  <si>
    <t>Пантелеева Л.М.</t>
  </si>
  <si>
    <t>15.20 -16.10</t>
  </si>
  <si>
    <t>"Гамбит"</t>
  </si>
  <si>
    <t>Коновалов С.Н.</t>
  </si>
  <si>
    <t>"Сварожич"</t>
  </si>
  <si>
    <t>1А, 1Б, 1В, 1Г, 1Д, 1Е</t>
  </si>
  <si>
    <t>Составление схем местности</t>
  </si>
  <si>
    <t>Bugeo.ru</t>
  </si>
  <si>
    <t>Участие в соревнованиях, турнирах по шашкам</t>
  </si>
  <si>
    <t>https://www.youtube.com/watch?v=OK8QJPB-cGI</t>
  </si>
  <si>
    <t>Четверг,30.04.2020г.</t>
  </si>
  <si>
    <t>Смотрим видео, изучаем, тренируемся.</t>
  </si>
  <si>
    <t>Мамышева Н.М.</t>
  </si>
  <si>
    <t>"Школа эколога"</t>
  </si>
  <si>
    <t>14.10-14.40</t>
  </si>
  <si>
    <t>https://www.youtube.com/watch?v=W-4ojJCeAsw</t>
  </si>
  <si>
    <t>Табакова В.А.</t>
  </si>
  <si>
    <t>"Самоделкин"</t>
  </si>
  <si>
    <t>15.30.16.00</t>
  </si>
  <si>
    <t>Уголок групповой комнаты</t>
  </si>
  <si>
    <t>1.Комарова Т.С. Изобразительная деятельность в детском саду: Подготовительная к школе группа. – М.: МОЗАЙКА-СИНТЕЗ, 2017. – 112с.: цв.вкл;</t>
  </si>
  <si>
    <t>нет</t>
  </si>
  <si>
    <t>https://geo.m-globe.ru/prirod-zona.html</t>
  </si>
  <si>
    <t>Козлова К.В.</t>
  </si>
  <si>
    <t>"Айтишка"</t>
  </si>
  <si>
    <t>Выпуск анимационного фильма.</t>
  </si>
  <si>
    <t>https://yandex.ru/video/preview/?filmId=593686375276268503&amp;from=tabbar&amp;reqid=1587888113615736-622129072977800154000148-sas1-7591-V&amp;suggest_reqid=763500320156693397381326600123511&amp;text=как+сохранить+видео+в+киномастер</t>
  </si>
  <si>
    <t>"Ойме"</t>
  </si>
  <si>
    <t>"Инфомир"</t>
  </si>
  <si>
    <t>Проект: Создание открытки для мамы</t>
  </si>
  <si>
    <t>https://yandex.ru/video/search?text=%D0%A1%D0%BE%D0%B7%D0%B4%D0%B0%D0%BD%D0%B8%D0%B5%20%D0%BE%D1%82%D0%BA%D1%80%D1%8B%D1%82%D0%BA%D0%B8%20%D0%B4%D0%BB%D1%8F%20%D0%BC%D0%B0%D0%BC%D1%8B%20%D0%B2%20%D0%BF%D1%83%D0%B1%D0%BB%D0%B8%D1%88%D0%B5%D1%80%D0%B5&amp;from=tabbar</t>
  </si>
  <si>
    <t>Итоговое тестирование.Инд.консультации</t>
  </si>
  <si>
    <t>"Следопыт"</t>
  </si>
  <si>
    <t>Правила поведения в походе</t>
  </si>
  <si>
    <t>https://goodway.club/faq/46-rules/</t>
  </si>
  <si>
    <t>Нет</t>
  </si>
  <si>
    <t>ДК с. Ахрат</t>
  </si>
  <si>
    <t>Прокофьева А.Г.</t>
  </si>
  <si>
    <t>"Знерджайзер"</t>
  </si>
  <si>
    <t>Знакомство с игрой «Перестрелка», правила игры, техника безопасности.</t>
  </si>
  <si>
    <t>"Олимп"</t>
  </si>
  <si>
    <t>Беговая эстафета</t>
  </si>
  <si>
    <t>https://dlia-sporta.ru/glavnaia/vidy-sporta/estafetnyi-beg/</t>
  </si>
  <si>
    <t>Изготовление цветов «Георгины» в технике бумажная пластика.</t>
  </si>
  <si>
    <t>https://ped-kopilka.ru/blogs/galina-stanislavovna-berdnik/pano-georginy-podelka-iz-bumazhnogo-kulechka.html</t>
  </si>
  <si>
    <t>Изучить самостоятельно</t>
  </si>
  <si>
    <t>Иваева Т.Н.</t>
  </si>
  <si>
    <t>"Подбельский ручеёк"</t>
  </si>
  <si>
    <t>Русский народный танец (Веревочка и дроби)</t>
  </si>
  <si>
    <t>https://www.youtube.com/watch?v=TWTKqIh4HIA</t>
  </si>
  <si>
    <t>"Чудо-шашки"</t>
  </si>
  <si>
    <t>14:00 -14:30</t>
  </si>
  <si>
    <t>Тактика</t>
  </si>
  <si>
    <t>https://youtu.be/MgVoJ-bCO-k, https://youtu.be/D2ceXx5kWYc</t>
  </si>
  <si>
    <t>Просмотр видеороликов тактики в шашках</t>
  </si>
  <si>
    <t>Русский народный танец.( Веревочка и дроби)</t>
  </si>
  <si>
    <t>Гусарова Г.А.</t>
  </si>
  <si>
    <t>"Денница"</t>
  </si>
  <si>
    <t>с/р</t>
  </si>
  <si>
    <t>Иван Купала</t>
  </si>
  <si>
    <t>WhatsApp</t>
  </si>
  <si>
    <t>16.35-17.05</t>
  </si>
  <si>
    <t>Платонова Е.А.</t>
  </si>
  <si>
    <t>"Зазеркалье"</t>
  </si>
  <si>
    <t>Создание героя из пуговиц</t>
  </si>
  <si>
    <t>https://www.youtube.com/watch?v=l8xi6Va6GgE</t>
  </si>
  <si>
    <t>https://yandex.ru/video/preview/?filmId=11167803191332519563&amp;from=tabbar&amp;reqid=1587100935778767-46059174858245211800145-vla1-1508-V&amp;suggest_reqid=763500320156693397309729008191277&amp;text=как+создают+мультфильм+по+кадрам</t>
  </si>
  <si>
    <t>Губернский колледж г. Похвистнево</t>
  </si>
  <si>
    <t>Беликова Н.А.</t>
  </si>
  <si>
    <t>"Территория творчества"</t>
  </si>
  <si>
    <t>14.25-14.55</t>
  </si>
  <si>
    <t>Эссе как жанр и как принцип построения композиционного очерка.</t>
  </si>
  <si>
    <t>Теория: https://studopedia.net/1_22612_ocherk-i-esse-kak-zhanr-v-strukture-sovremennoy-periodicheskoy-pechati.html</t>
  </si>
  <si>
    <t>Ознакомиться с примерами написания эссе: https://infourok.ru/algoritm-vipolneniya-zadaniy-po-napisaniyu-esse-v-obschestvovedcheskih-naukah-1127708.html</t>
  </si>
  <si>
    <t>17.45 -18.15</t>
  </si>
  <si>
    <t>Творческая работа 10</t>
  </si>
  <si>
    <t>Специфика и этапы работы над эссе: http://pnu.edu.ru/ru/recruitment/graduates/essay/</t>
  </si>
  <si>
    <t xml:space="preserve">Написать собственное эссе на тему «Человек не может по-настоящему
усовершенствоваться, если не помогает
усовершенствоваться другим»
</t>
  </si>
  <si>
    <t>Проект: “Визитка для директора”</t>
  </si>
  <si>
    <t>https://yandex.ru/video/preview/?filmId=15124958569227734773&amp;text=Проект%3A+“Визитка+++в+публишере</t>
  </si>
  <si>
    <t>Знакомство со школьными веб-сайтами</t>
  </si>
  <si>
    <t>Проанализировать три сайта школ города Похвистнево и других городов. Сайт колледжа г. Похвистнево:   http://phvcollege.ru/
  Сайт гимназии №1 Похвистнево: http://gimnazia-baimenova.ru/
  Сайт колледжа Моск. Обл. (Сергиев Посад) http://spkmo.ru/</t>
  </si>
  <si>
    <t>Дать характеристику одного из выбранного веб-сайта учебного заведения. Ответ обосновать.</t>
  </si>
  <si>
    <t>19.15- 19.45</t>
  </si>
  <si>
    <t>Творческая работа 4</t>
  </si>
  <si>
    <r>
      <rPr>
        <color rgb="FF000000"/>
      </rPr>
      <t xml:space="preserve">Теория. Критерии хорошего сайта. </t>
    </r>
    <r>
      <t xml:space="preserve">
</t>
    </r>
    <r>
      <rPr>
        <color rgb="FF000000"/>
      </rPr>
      <t xml:space="preserve"> https://icbcode.ru/blog/10-kriteriev-horoshego-sajta
 Признаки некачественного сайта
 https://yandex.ru/support/webmaster/yandex-indexing/webmaster-advice.html</t>
    </r>
  </si>
  <si>
    <t>ЭОР, cамостоятельная работа</t>
  </si>
  <si>
    <t>Просмотр фрагмента и обсуждение на тему: «Поклонимся великим тем годам»</t>
  </si>
  <si>
    <t>https://www.youtube.com/watch?v=KBCPiuoum5o</t>
  </si>
  <si>
    <t>https://www.youtube.com/playlist?list=PLBFY-1YTvy2y9Xc-q43IjrmDS9WBrXVRb</t>
  </si>
  <si>
    <t>16.55-17.25</t>
  </si>
  <si>
    <t>Групповая поисковая работа</t>
  </si>
  <si>
    <t>https://www.youtube.com/watch?v=seXOiG5JRLo</t>
  </si>
  <si>
    <t>Социология как составляющая часть журналистских знаний. Правила построения анкеты. Её виды</t>
  </si>
  <si>
    <t>Теория : 
 https://www.youtube.com/watch?v=0slUSs0Xlg0
  Правила составления анкеты: https://blog.anketolog.ru/2014/08/kak-sostavit-anketu/</t>
  </si>
  <si>
    <t>Для подготовки статьи о проблемах дистанционного обучения продумать, о какой аудитории пойдёт речь в будущей статье (учителя, родители, ученики, методисты и т.д.), Подготовить вопросы разных видов (открытые, закрытые и т.п.)</t>
  </si>
  <si>
    <t xml:space="preserve">Отработка навыков игры «Перестрелка». </t>
  </si>
  <si>
    <t>Итоговое занятие. Обобщение изученного материала</t>
  </si>
  <si>
    <t>Теория: https://start-luck.ru/dlya-novichka/chto-takoe-veb-sajt.html
 Согласование плана издания виртуальной газеты.</t>
  </si>
  <si>
    <t xml:space="preserve">Мои родные в Великой Отечественной войне </t>
  </si>
  <si>
    <t>Семейный архив</t>
  </si>
  <si>
    <t>Написать рассказ об участии своих родственников в Великой Отечественной войне.</t>
  </si>
  <si>
    <t>Совместно создать виртуальный выпуск газеты колледжа «Студенческий вестник» «ГКП на карантине»</t>
  </si>
  <si>
    <t>https://onlinetestpad.com/ru/test/17777-prirodnye-zony-rossii</t>
  </si>
  <si>
    <t>Комбинационные ловушки</t>
  </si>
  <si>
    <t>https://youtu.be/Ix-BDAkFEZA</t>
  </si>
  <si>
    <t>РДК г. Похвистнево, СДК с. Малое Ибряйкино</t>
  </si>
  <si>
    <t>14.40-15.10</t>
  </si>
  <si>
    <t>15.25-15.55</t>
  </si>
  <si>
    <t>16.15-16.45</t>
  </si>
  <si>
    <t>Шабаева Г.М.</t>
  </si>
  <si>
    <t>"Шахматное королевство"</t>
  </si>
  <si>
    <t>онлайн - подключение</t>
  </si>
  <si>
    <t>Проведение соревнований: турнир Юнармия</t>
  </si>
  <si>
    <r>
      <t xml:space="preserve"> Бесплатная обучаюшая шахматная   онлайн платформа              </t>
    </r>
    <r>
      <rPr>
        <color rgb="FF1155CC"/>
      </rPr>
      <t>lichess.org</t>
    </r>
  </si>
  <si>
    <t>14.50.-15.20</t>
  </si>
  <si>
    <t>Проведение соревнований : турнир Юнармия</t>
  </si>
  <si>
    <t>Казачий костюм</t>
  </si>
  <si>
    <r>
      <t xml:space="preserve"> Бесплатная обучаюшая шахматная   онлайн платформа </t>
    </r>
    <r>
      <rPr>
        <color rgb="FF1155CC"/>
      </rPr>
      <t>lichess.org</t>
    </r>
  </si>
  <si>
    <t>Вацап</t>
  </si>
  <si>
    <t>15.40 – 16.20</t>
  </si>
  <si>
    <t>С помощью ЭОР</t>
  </si>
  <si>
    <t>Ферзь против пешки</t>
  </si>
  <si>
    <t>https://youtu.be/IRDoeqeNRIc</t>
  </si>
  <si>
    <t>Внутренняя баллистика</t>
  </si>
  <si>
    <t>Armee.jimdfre.com</t>
  </si>
  <si>
    <t>казачий костюм</t>
  </si>
  <si>
    <t>Описать силы, действующие на пулю в момент покидания ею канала ствола.</t>
  </si>
  <si>
    <t>"Юные лесоводы"</t>
  </si>
  <si>
    <t>Народные наблюдения в природе</t>
  </si>
  <si>
    <t>https://www.youtube.com/watch?time_continue=6&amp;v=Bd0kZ1KeSyM&amp;feature=emb_logo</t>
  </si>
  <si>
    <t>https://www.youtube.com/watch?time_continue=1&amp;v=Yi_DvscsqfA&amp;feature=emb_logo</t>
  </si>
  <si>
    <t>Музыка в нашей жизни</t>
  </si>
  <si>
    <t>https://www.youtube.com/watch?v=Xfsofknoh1o</t>
  </si>
  <si>
    <t>"Лего"</t>
  </si>
  <si>
    <t>16:00 - 16:30</t>
  </si>
  <si>
    <t xml:space="preserve">Колеса и оси (9689 В4) </t>
  </si>
  <si>
    <t>https://le-www-live-s.legocdn.com/downloads/MachinesAndMechanisms/MachinesAndMechanisms_Activity-Pack-For-Simple-Machines_1.0_ru-RU.pdf</t>
  </si>
  <si>
    <t>Осенние праздники</t>
  </si>
  <si>
    <t>16:35 - 17:05</t>
  </si>
  <si>
    <t>Дебюты и ловушки</t>
  </si>
  <si>
    <t>https://youtu.be/hVGbhmS75sU</t>
  </si>
  <si>
    <t>Сыпучими материалами создаем военную технику</t>
  </si>
  <si>
    <t xml:space="preserve"> https://yandex.ru/video/preview/?filmId=7005252462262107891&amp;text=танк+сыпучая+анимация+вов</t>
  </si>
  <si>
    <t>Сыпучими материалами рисуем военную технику</t>
  </si>
  <si>
    <t>https://yandex.ru/video/preview/?filmId=7005252462262107891&amp;text=танк+сыпучая+анимация+вов</t>
  </si>
  <si>
    <t>Съемка мультфильма на мобильных устройствах</t>
  </si>
  <si>
    <t>https://www.youtube.com/watch?v=IWoXdPNj_jA&amp;feature=emb_logo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</si>
</sst>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7">
    <font>
      <sz val="10.0"/>
      <color rgb="FF000000"/>
      <name val="Arimo"/>
    </font>
    <font>
      <b/>
      <sz val="10.0"/>
      <color theme="1"/>
      <name val="Arimo"/>
    </font>
    <font>
      <color theme="1"/>
      <name val="Calibri"/>
    </font>
    <font>
      <sz val="10.0"/>
      <color theme="1"/>
      <name val="Arimo"/>
    </font>
    <font>
      <sz val="10.0"/>
      <color theme="1"/>
      <name val="Arial"/>
    </font>
    <font>
      <sz val="10.0"/>
      <color rgb="FF000000"/>
      <name val="Arial"/>
    </font>
    <font/>
    <font>
      <sz val="12.0"/>
      <color rgb="FF000000"/>
      <name val="Times New Roman"/>
    </font>
    <font>
      <u/>
      <sz val="10.0"/>
      <color rgb="FF000000"/>
      <name val="Arial"/>
    </font>
    <font>
      <color rgb="FF000000"/>
      <name val="Roboto"/>
    </font>
    <font>
      <u/>
      <sz val="10.0"/>
      <color rgb="FF0000FF"/>
      <name val="Arial"/>
    </font>
    <font>
      <u/>
      <sz val="11.0"/>
      <color theme="1"/>
      <name val="Arial"/>
    </font>
    <font>
      <u/>
      <sz val="11.0"/>
      <color rgb="FF0000FF"/>
      <name val="Arial"/>
    </font>
    <font>
      <u/>
      <sz val="11.0"/>
      <color rgb="FF0000FF"/>
      <name val="Calibri"/>
    </font>
    <font>
      <u/>
      <sz val="11.0"/>
      <color rgb="FF0000FF"/>
      <name val="Arial"/>
    </font>
    <font>
      <u/>
      <sz val="10.0"/>
      <color rgb="FF0000FF"/>
      <name val="Arial"/>
    </font>
    <font>
      <sz val="12.0"/>
      <color rgb="FF000000"/>
      <name val="Arial"/>
    </font>
    <font>
      <u/>
      <color rgb="FF0000FF"/>
    </font>
    <font>
      <sz val="11.0"/>
      <color rgb="FF000000"/>
      <name val="Times New Roman"/>
    </font>
    <font>
      <sz val="12.0"/>
      <color theme="1"/>
      <name val="Times New Roman"/>
    </font>
    <font>
      <u/>
      <sz val="10.0"/>
      <color rgb="FF0000FF"/>
      <name val="Arimo"/>
    </font>
    <font>
      <sz val="11.0"/>
      <color theme="1"/>
      <name val="Times New Roman"/>
    </font>
    <font>
      <b/>
      <u/>
      <sz val="9.0"/>
      <color rgb="FF000000"/>
      <name val="Arial"/>
    </font>
    <font>
      <u/>
      <sz val="10.0"/>
      <color theme="1"/>
      <name val="Arimo"/>
    </font>
    <font>
      <u/>
      <sz val="10.0"/>
      <color rgb="FF0000FF"/>
      <name val="Arial"/>
    </font>
    <font>
      <u/>
      <sz val="10.0"/>
      <color rgb="FF2A5885"/>
      <name val="Arial"/>
    </font>
    <font>
      <u/>
      <sz val="10.0"/>
      <color rgb="FF000000"/>
      <name val="Arial"/>
    </font>
    <font>
      <u/>
      <sz val="10.0"/>
      <color rgb="FF38761D"/>
      <name val="Arial"/>
    </font>
    <font>
      <u/>
      <sz val="10.0"/>
      <color rgb="FF6AA84F"/>
      <name val="Arial"/>
    </font>
    <font>
      <u/>
      <sz val="10.0"/>
      <color rgb="FF0000FF"/>
      <name val="Arial"/>
    </font>
    <font>
      <u/>
      <color rgb="FF0000FF"/>
      <name val="Arimo"/>
    </font>
    <font>
      <u/>
      <sz val="10.0"/>
      <color rgb="FF0000FF"/>
      <name val="Arial"/>
    </font>
    <font>
      <sz val="10.0"/>
      <name val="Arial"/>
    </font>
    <font>
      <u/>
      <sz val="10.0"/>
      <color rgb="FF0563C1"/>
      <name val="Arial"/>
    </font>
    <font>
      <sz val="11.0"/>
      <color theme="1"/>
      <name val="Calibri"/>
    </font>
    <font>
      <color theme="1"/>
      <name val="Arial"/>
    </font>
    <font>
      <u/>
      <color rgb="FF0000FF"/>
      <name val="Arial"/>
    </font>
    <font>
      <color theme="1"/>
      <name val="Arimo"/>
    </font>
    <font>
      <u/>
      <sz val="10.0"/>
      <color rgb="FF000000"/>
      <name val="Arimo"/>
    </font>
    <font>
      <u/>
      <sz val="10.0"/>
      <color theme="1"/>
      <name val="Arial"/>
    </font>
    <font>
      <sz val="12.0"/>
      <color theme="1"/>
      <name val="Arial"/>
    </font>
    <font>
      <u/>
      <sz val="12.0"/>
      <color rgb="FF0000FF"/>
      <name val="Arial"/>
    </font>
    <font>
      <u/>
      <sz val="10.0"/>
      <color rgb="FF0000FF"/>
      <name val="Arimo"/>
    </font>
    <font>
      <b/>
      <u/>
      <sz val="10.0"/>
      <color rgb="FF0000FF"/>
      <name val="Arimo"/>
    </font>
    <font>
      <u/>
      <sz val="10.0"/>
      <color rgb="FF6AA84F"/>
      <name val="Arial"/>
    </font>
    <font>
      <u/>
      <sz val="10.0"/>
      <color rgb="FF0000FF"/>
      <name val="Arial"/>
    </font>
    <font>
      <u/>
      <sz val="10.0"/>
      <color rgb="FF0000FF"/>
      <name val="Arimo"/>
    </font>
    <font>
      <u/>
      <sz val="10.0"/>
      <color rgb="FF0000FF"/>
      <name val="Arial"/>
    </font>
    <font>
      <u/>
      <sz val="10.0"/>
      <color theme="1"/>
      <name val="Arial"/>
    </font>
    <font>
      <u/>
      <sz val="10.0"/>
      <color theme="1"/>
      <name val="Arial"/>
    </font>
    <font>
      <u/>
      <sz val="10.0"/>
      <color rgb="FF000000"/>
      <name val="Arial"/>
    </font>
    <font>
      <u/>
      <sz val="10.0"/>
      <color rgb="FF0000FF"/>
      <name val="Arimo"/>
    </font>
    <font>
      <u/>
      <sz val="10.0"/>
      <color rgb="FF0000FF"/>
      <name val="Arial"/>
    </font>
    <font>
      <sz val="10.0"/>
      <color rgb="FF333333"/>
      <name val="Arial"/>
    </font>
    <font>
      <u/>
      <sz val="12.0"/>
      <color rgb="FF0000FF"/>
      <name val="Arial"/>
    </font>
    <font>
      <u/>
      <sz val="10.0"/>
      <color rgb="FF000000"/>
      <name val="Arial"/>
    </font>
    <font>
      <u/>
      <sz val="10.0"/>
      <color rgb="FF0000FF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  <fill>
      <patternFill patternType="solid">
        <fgColor rgb="FFFF99CC"/>
        <bgColor rgb="FFFF99CC"/>
      </patternFill>
    </fill>
    <fill>
      <patternFill patternType="solid">
        <fgColor rgb="FF99CC00"/>
        <bgColor rgb="FF99CC00"/>
      </patternFill>
    </fill>
    <fill>
      <patternFill patternType="solid">
        <fgColor rgb="FF00CCFF"/>
        <bgColor rgb="FF00CCFF"/>
      </patternFill>
    </fill>
    <fill>
      <patternFill patternType="solid">
        <fgColor rgb="FFFF9900"/>
        <bgColor rgb="FFFF9900"/>
      </patternFill>
    </fill>
    <fill>
      <patternFill patternType="solid">
        <fgColor rgb="FF33CCCC"/>
        <bgColor rgb="FF33CCCC"/>
      </patternFill>
    </fill>
    <fill>
      <patternFill patternType="solid">
        <fgColor rgb="FF808000"/>
        <bgColor rgb="FF808000"/>
      </patternFill>
    </fill>
    <fill>
      <patternFill patternType="solid">
        <fgColor rgb="FFCCFFFF"/>
        <bgColor rgb="FFCCFFFF"/>
      </patternFill>
    </fill>
    <fill>
      <patternFill patternType="solid">
        <fgColor rgb="FFFFFFFF"/>
        <bgColor rgb="FFFFFFFF"/>
      </patternFill>
    </fill>
  </fills>
  <borders count="2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bottom/>
    </border>
    <border>
      <bottom/>
    </border>
    <border>
      <right style="thin">
        <color rgb="FF000000"/>
      </right>
      <bottom/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</border>
    <border>
      <right style="thin">
        <color rgb="FF000000"/>
      </right>
    </border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Font="1"/>
    <xf borderId="1" fillId="2" fontId="3" numFmtId="0" xfId="0" applyAlignment="1" applyBorder="1" applyFill="1" applyFont="1">
      <alignment horizontal="center" shrinkToFit="0" vertical="top" wrapText="0"/>
    </xf>
    <xf borderId="1" fillId="3" fontId="3" numFmtId="0" xfId="0" applyAlignment="1" applyBorder="1" applyFill="1" applyFont="1">
      <alignment shrinkToFit="0" vertical="top" wrapText="0"/>
    </xf>
    <xf borderId="2" fillId="3" fontId="3" numFmtId="0" xfId="0" applyAlignment="1" applyBorder="1" applyFont="1">
      <alignment shrinkToFit="0" vertical="top" wrapText="0"/>
    </xf>
    <xf borderId="1" fillId="4" fontId="3" numFmtId="0" xfId="0" applyAlignment="1" applyBorder="1" applyFill="1" applyFont="1">
      <alignment shrinkToFit="0" vertical="top" wrapText="1"/>
    </xf>
    <xf borderId="1" fillId="5" fontId="3" numFmtId="0" xfId="0" applyAlignment="1" applyBorder="1" applyFill="1" applyFont="1">
      <alignment shrinkToFit="0" vertical="top" wrapText="0"/>
    </xf>
    <xf borderId="1" fillId="6" fontId="3" numFmtId="0" xfId="0" applyAlignment="1" applyBorder="1" applyFill="1" applyFont="1">
      <alignment shrinkToFit="0" vertical="top" wrapText="0"/>
    </xf>
    <xf borderId="1" fillId="7" fontId="3" numFmtId="0" xfId="0" applyAlignment="1" applyBorder="1" applyFill="1" applyFont="1">
      <alignment shrinkToFit="0" vertical="top" wrapText="0"/>
    </xf>
    <xf borderId="1" fillId="8" fontId="3" numFmtId="0" xfId="0" applyAlignment="1" applyBorder="1" applyFill="1" applyFont="1">
      <alignment shrinkToFit="0" vertical="top" wrapText="0"/>
    </xf>
    <xf borderId="1" fillId="9" fontId="3" numFmtId="0" xfId="0" applyAlignment="1" applyBorder="1" applyFill="1" applyFont="1">
      <alignment shrinkToFit="0" vertical="top" wrapText="0"/>
    </xf>
    <xf borderId="1" fillId="10" fontId="3" numFmtId="0" xfId="0" applyAlignment="1" applyBorder="1" applyFill="1" applyFont="1">
      <alignment shrinkToFit="0" vertical="top" wrapText="0"/>
    </xf>
    <xf borderId="3" fillId="2" fontId="3" numFmtId="0" xfId="0" applyAlignment="1" applyBorder="1" applyFont="1">
      <alignment shrinkToFit="0" textRotation="90" vertical="center" wrapText="1"/>
    </xf>
    <xf borderId="1" fillId="0" fontId="3" numFmtId="0" xfId="0" applyAlignment="1" applyBorder="1" applyFont="1">
      <alignment shrinkToFit="0" vertical="top" wrapText="1"/>
    </xf>
    <xf borderId="1" fillId="0" fontId="3" numFmtId="20" xfId="0" applyAlignment="1" applyBorder="1" applyFont="1" applyNumberFormat="1">
      <alignment shrinkToFit="0" vertical="top" wrapText="1"/>
    </xf>
    <xf borderId="1" fillId="0" fontId="4" numFmtId="0" xfId="0" applyAlignment="1" applyBorder="1" applyFont="1">
      <alignment shrinkToFit="0" vertical="top" wrapText="1"/>
    </xf>
    <xf borderId="2" fillId="4" fontId="3" numFmtId="0" xfId="0" applyAlignment="1" applyBorder="1" applyFont="1">
      <alignment shrinkToFit="0" vertical="top" wrapText="1"/>
    </xf>
    <xf borderId="2" fillId="5" fontId="3" numFmtId="0" xfId="0" applyAlignment="1" applyBorder="1" applyFont="1">
      <alignment shrinkToFit="0" vertical="top" wrapText="0"/>
    </xf>
    <xf borderId="2" fillId="6" fontId="3" numFmtId="0" xfId="0" applyAlignment="1" applyBorder="1" applyFont="1">
      <alignment shrinkToFit="0" vertical="top" wrapText="0"/>
    </xf>
    <xf borderId="2" fillId="7" fontId="3" numFmtId="0" xfId="0" applyAlignment="1" applyBorder="1" applyFont="1">
      <alignment shrinkToFit="0" vertical="top" wrapText="0"/>
    </xf>
    <xf borderId="3" fillId="8" fontId="3" numFmtId="0" xfId="0" applyAlignment="1" applyBorder="1" applyFont="1">
      <alignment shrinkToFit="0" vertical="top" wrapText="0"/>
    </xf>
    <xf borderId="3" fillId="9" fontId="3" numFmtId="0" xfId="0" applyAlignment="1" applyBorder="1" applyFont="1">
      <alignment shrinkToFit="0" vertical="top" wrapText="0"/>
    </xf>
    <xf borderId="3" fillId="10" fontId="3" numFmtId="0" xfId="0" applyAlignment="1" applyBorder="1" applyFont="1">
      <alignment shrinkToFit="0" vertical="top" wrapText="0"/>
    </xf>
    <xf borderId="1" fillId="2" fontId="3" numFmtId="0" xfId="0" applyAlignment="1" applyBorder="1" applyFont="1">
      <alignment shrinkToFit="0" textRotation="90" vertical="center" wrapText="1"/>
    </xf>
    <xf borderId="1" fillId="0" fontId="4" numFmtId="20" xfId="0" applyAlignment="1" applyBorder="1" applyFont="1" applyNumberFormat="1">
      <alignment shrinkToFit="0" vertical="top" wrapText="1"/>
    </xf>
    <xf borderId="1" fillId="0" fontId="5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shrinkToFit="0" vertical="top" wrapText="1"/>
    </xf>
    <xf borderId="4" fillId="2" fontId="3" numFmtId="0" xfId="0" applyAlignment="1" applyBorder="1" applyFont="1">
      <alignment shrinkToFit="0" textRotation="90" vertical="center" wrapText="1"/>
    </xf>
    <xf borderId="5" fillId="0" fontId="6" numFmtId="0" xfId="0" applyBorder="1" applyFont="1"/>
    <xf borderId="6" fillId="0" fontId="6" numFmtId="0" xfId="0" applyBorder="1" applyFont="1"/>
    <xf borderId="1" fillId="11" fontId="5" numFmtId="0" xfId="0" applyAlignment="1" applyBorder="1" applyFill="1" applyFont="1">
      <alignment readingOrder="0"/>
    </xf>
    <xf borderId="7" fillId="0" fontId="6" numFmtId="0" xfId="0" applyBorder="1" applyFont="1"/>
    <xf borderId="1" fillId="0" fontId="5" numFmtId="0" xfId="0" applyAlignment="1" applyBorder="1" applyFont="1">
      <alignment readingOrder="0" shrinkToFit="0" wrapText="1"/>
    </xf>
    <xf borderId="8" fillId="2" fontId="3" numFmtId="0" xfId="0" applyAlignment="1" applyBorder="1" applyFont="1">
      <alignment shrinkToFit="0" textRotation="90" vertical="center" wrapText="1"/>
    </xf>
    <xf borderId="1" fillId="0" fontId="7" numFmtId="0" xfId="0" applyAlignment="1" applyBorder="1" applyFont="1">
      <alignment shrinkToFit="0" vertical="top" wrapText="1"/>
    </xf>
    <xf borderId="1" fillId="0" fontId="0" numFmtId="0" xfId="0" applyAlignment="1" applyBorder="1" applyFont="1">
      <alignment readingOrder="0" shrinkToFit="0" vertical="top" wrapText="1"/>
    </xf>
    <xf borderId="0" fillId="0" fontId="3" numFmtId="0" xfId="0" applyAlignment="1" applyFont="1">
      <alignment horizontal="center" shrinkToFit="0" vertical="bottom" wrapText="0"/>
    </xf>
    <xf borderId="1" fillId="8" fontId="0" numFmtId="0" xfId="0" applyAlignment="1" applyBorder="1" applyFont="1">
      <alignment readingOrder="0" shrinkToFit="0" vertical="top" wrapText="0"/>
    </xf>
    <xf borderId="1" fillId="0" fontId="8" numFmtId="0" xfId="0" applyAlignment="1" applyBorder="1" applyFont="1">
      <alignment readingOrder="0" shrinkToFit="0" vertical="top" wrapText="1"/>
    </xf>
    <xf borderId="9" fillId="2" fontId="3" numFmtId="0" xfId="0" applyAlignment="1" applyBorder="1" applyFont="1">
      <alignment shrinkToFit="0" textRotation="90" vertical="center" wrapText="1"/>
    </xf>
    <xf borderId="10" fillId="0" fontId="6" numFmtId="0" xfId="0" applyBorder="1" applyFont="1"/>
    <xf borderId="1" fillId="0" fontId="5" numFmtId="0" xfId="0" applyAlignment="1" applyBorder="1" applyFont="1">
      <alignment shrinkToFit="0" vertical="top" wrapText="1"/>
    </xf>
    <xf borderId="3" fillId="0" fontId="5" numFmtId="0" xfId="0" applyAlignment="1" applyBorder="1" applyFont="1">
      <alignment readingOrder="0" shrinkToFit="0" vertical="top" wrapText="1"/>
    </xf>
    <xf borderId="1" fillId="11" fontId="9" numFmtId="0" xfId="0" applyAlignment="1" applyBorder="1" applyFont="1">
      <alignment readingOrder="0" shrinkToFit="0" vertical="top" wrapText="1"/>
    </xf>
    <xf borderId="1" fillId="0" fontId="7" numFmtId="0" xfId="0" applyAlignment="1" applyBorder="1" applyFont="1">
      <alignment readingOrder="0" shrinkToFit="0" vertical="top" wrapText="1"/>
    </xf>
    <xf borderId="1" fillId="0" fontId="10" numFmtId="0" xfId="0" applyAlignment="1" applyBorder="1" applyFont="1">
      <alignment readingOrder="0" shrinkToFit="0" vertical="top" wrapText="1"/>
    </xf>
    <xf borderId="3" fillId="0" fontId="4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shrinkToFit="0" vertical="top" wrapText="1"/>
    </xf>
    <xf borderId="1" fillId="0" fontId="3" numFmtId="0" xfId="0" applyAlignment="1" applyBorder="1" applyFont="1">
      <alignment shrinkToFit="0" vertical="top" wrapText="0"/>
    </xf>
    <xf borderId="2" fillId="8" fontId="3" numFmtId="0" xfId="0" applyAlignment="1" applyBorder="1" applyFont="1">
      <alignment shrinkToFit="0" vertical="top" wrapText="0"/>
    </xf>
    <xf borderId="0" fillId="0" fontId="11" numFmtId="0" xfId="0" applyAlignment="1" applyFont="1">
      <alignment readingOrder="0"/>
    </xf>
    <xf borderId="2" fillId="9" fontId="3" numFmtId="0" xfId="0" applyAlignment="1" applyBorder="1" applyFont="1">
      <alignment shrinkToFit="0" vertical="top" wrapText="0"/>
    </xf>
    <xf borderId="0" fillId="0" fontId="12" numFmtId="0" xfId="0" applyAlignment="1" applyFont="1">
      <alignment readingOrder="0"/>
    </xf>
    <xf borderId="2" fillId="10" fontId="3" numFmtId="0" xfId="0" applyAlignment="1" applyBorder="1" applyFont="1">
      <alignment shrinkToFit="0" vertical="top" wrapText="0"/>
    </xf>
    <xf borderId="1" fillId="0" fontId="4" numFmtId="0" xfId="0" applyAlignment="1" applyBorder="1" applyFont="1">
      <alignment shrinkToFit="0" vertical="top" wrapText="0"/>
    </xf>
    <xf borderId="1" fillId="0" fontId="4" numFmtId="20" xfId="0" applyAlignment="1" applyBorder="1" applyFont="1" applyNumberFormat="1">
      <alignment shrinkToFit="0" vertical="top" wrapText="0"/>
    </xf>
    <xf borderId="1" fillId="0" fontId="5" numFmtId="0" xfId="0" applyAlignment="1" applyBorder="1" applyFont="1">
      <alignment readingOrder="0" shrinkToFit="0" vertical="top" wrapText="0"/>
    </xf>
    <xf borderId="0" fillId="11" fontId="9" numFmtId="0" xfId="0" applyAlignment="1" applyFont="1">
      <alignment readingOrder="0"/>
    </xf>
    <xf borderId="0" fillId="0" fontId="13" numFmtId="0" xfId="0" applyFont="1"/>
    <xf borderId="0" fillId="0" fontId="2" numFmtId="0" xfId="0" applyAlignment="1" applyFont="1">
      <alignment readingOrder="0"/>
    </xf>
    <xf borderId="0" fillId="0" fontId="14" numFmtId="0" xfId="0" applyFont="1"/>
    <xf borderId="0" fillId="0" fontId="5" numFmtId="0" xfId="0" applyAlignment="1" applyFont="1">
      <alignment readingOrder="0" shrinkToFit="0" vertical="top" wrapText="1"/>
    </xf>
    <xf borderId="3" fillId="0" fontId="4" numFmtId="20" xfId="0" applyAlignment="1" applyBorder="1" applyFont="1" applyNumberFormat="1">
      <alignment shrinkToFit="0" vertical="top" wrapText="1"/>
    </xf>
    <xf borderId="1" fillId="0" fontId="15" numFmtId="0" xfId="0" applyAlignment="1" applyBorder="1" applyFont="1">
      <alignment shrinkToFit="0" vertical="top" wrapText="1"/>
    </xf>
    <xf borderId="1" fillId="0" fontId="0" numFmtId="0" xfId="0" applyAlignment="1" applyBorder="1" applyFont="1">
      <alignment readingOrder="0" shrinkToFit="0" vertical="top" wrapText="0"/>
    </xf>
    <xf borderId="1" fillId="0" fontId="4" numFmtId="0" xfId="0" applyAlignment="1" applyBorder="1" applyFont="1">
      <alignment shrinkToFit="0" vertical="bottom" wrapText="0"/>
    </xf>
    <xf borderId="1" fillId="0" fontId="16" numFmtId="0" xfId="0" applyAlignment="1" applyBorder="1" applyFont="1">
      <alignment readingOrder="0" shrinkToFit="0" vertical="top" wrapText="1"/>
    </xf>
    <xf borderId="0" fillId="0" fontId="17" numFmtId="0" xfId="0" applyAlignment="1" applyFont="1">
      <alignment readingOrder="0"/>
    </xf>
    <xf borderId="1" fillId="0" fontId="18" numFmtId="0" xfId="0" applyAlignment="1" applyBorder="1" applyFont="1">
      <alignment readingOrder="0" shrinkToFit="0" vertical="top" wrapText="1"/>
    </xf>
    <xf borderId="1" fillId="0" fontId="19" numFmtId="0" xfId="0" applyAlignment="1" applyBorder="1" applyFont="1">
      <alignment horizontal="center" shrinkToFit="0" vertical="top" wrapText="1"/>
    </xf>
    <xf borderId="1" fillId="0" fontId="3" numFmtId="0" xfId="0" applyAlignment="1" applyBorder="1" applyFont="1">
      <alignment readingOrder="0" shrinkToFit="0" vertical="top" wrapText="1"/>
    </xf>
    <xf borderId="1" fillId="0" fontId="20" numFmtId="0" xfId="0" applyAlignment="1" applyBorder="1" applyFont="1">
      <alignment readingOrder="0" shrinkToFit="0" vertical="top" wrapText="1"/>
    </xf>
    <xf borderId="1" fillId="0" fontId="0" numFmtId="0" xfId="0" applyAlignment="1" applyBorder="1" applyFont="1">
      <alignment readingOrder="0" shrinkToFit="0" vertical="top" wrapText="1"/>
    </xf>
    <xf borderId="1" fillId="0" fontId="3" numFmtId="20" xfId="0" applyAlignment="1" applyBorder="1" applyFont="1" applyNumberFormat="1">
      <alignment shrinkToFit="0" vertical="top" wrapText="0"/>
    </xf>
    <xf borderId="1" fillId="0" fontId="21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horizontal="center" shrinkToFit="0" vertical="top" wrapText="1"/>
    </xf>
    <xf borderId="0" fillId="11" fontId="22" numFmtId="0" xfId="0" applyAlignment="1" applyFont="1">
      <alignment horizontal="center" readingOrder="0" shrinkToFit="0" wrapText="0"/>
    </xf>
    <xf borderId="0" fillId="0" fontId="6" numFmtId="0" xfId="0" applyAlignment="1" applyFont="1">
      <alignment readingOrder="0"/>
    </xf>
    <xf borderId="1" fillId="0" fontId="0" numFmtId="0" xfId="0" applyAlignment="1" applyBorder="1" applyFont="1">
      <alignment readingOrder="0" shrinkToFit="0" vertical="bottom" wrapText="0"/>
    </xf>
    <xf borderId="1" fillId="0" fontId="23" numFmtId="0" xfId="0" applyAlignment="1" applyBorder="1" applyFont="1">
      <alignment shrinkToFit="0" vertical="top" wrapText="1"/>
    </xf>
    <xf borderId="1" fillId="0" fontId="2" numFmtId="0" xfId="0" applyBorder="1" applyFont="1"/>
    <xf borderId="3" fillId="0" fontId="4" numFmtId="0" xfId="0" applyAlignment="1" applyBorder="1" applyFont="1">
      <alignment horizontal="center" shrinkToFit="0" vertical="top" wrapText="1"/>
    </xf>
    <xf borderId="1" fillId="0" fontId="5" numFmtId="0" xfId="0" applyAlignment="1" applyBorder="1" applyFont="1">
      <alignment horizontal="center" readingOrder="0" shrinkToFit="0" vertical="top" wrapText="1"/>
    </xf>
    <xf borderId="1" fillId="0" fontId="24" numFmtId="0" xfId="0" applyAlignment="1" applyBorder="1" applyFont="1">
      <alignment shrinkToFit="0" vertical="top" wrapText="1"/>
    </xf>
    <xf borderId="1" fillId="11" fontId="25" numFmtId="0" xfId="0" applyAlignment="1" applyBorder="1" applyFont="1">
      <alignment horizontal="left" readingOrder="0" shrinkToFit="0" vertical="top" wrapText="1"/>
    </xf>
    <xf borderId="1" fillId="11" fontId="26" numFmtId="0" xfId="0" applyAlignment="1" applyBorder="1" applyFont="1">
      <alignment horizontal="left" readingOrder="0" shrinkToFit="0" vertical="top" wrapText="1"/>
    </xf>
    <xf borderId="1" fillId="0" fontId="27" numFmtId="0" xfId="0" applyAlignment="1" applyBorder="1" applyFont="1">
      <alignment readingOrder="0" shrinkToFit="0" vertical="top" wrapText="1"/>
    </xf>
    <xf borderId="1" fillId="11" fontId="5" numFmtId="0" xfId="0" applyAlignment="1" applyBorder="1" applyFont="1">
      <alignment readingOrder="0" shrinkToFit="0" vertical="top" wrapText="1"/>
    </xf>
    <xf borderId="1" fillId="0" fontId="4" numFmtId="0" xfId="0" applyAlignment="1" applyBorder="1" applyFont="1">
      <alignment shrinkToFit="0" vertical="top" wrapText="1"/>
    </xf>
    <xf borderId="3" fillId="0" fontId="3" numFmtId="0" xfId="0" applyAlignment="1" applyBorder="1" applyFont="1">
      <alignment shrinkToFit="0" vertical="top" wrapText="1"/>
    </xf>
    <xf borderId="1" fillId="0" fontId="28" numFmtId="0" xfId="0" applyAlignment="1" applyBorder="1" applyFont="1">
      <alignment readingOrder="0" shrinkToFit="0" vertical="top" wrapText="1"/>
    </xf>
    <xf borderId="3" fillId="0" fontId="3" numFmtId="20" xfId="0" applyAlignment="1" applyBorder="1" applyFont="1" applyNumberFormat="1">
      <alignment shrinkToFit="0" vertical="top" wrapText="1"/>
    </xf>
    <xf borderId="7" fillId="0" fontId="4" numFmtId="0" xfId="0" applyAlignment="1" applyBorder="1" applyFont="1">
      <alignment shrinkToFit="0" vertical="top" wrapText="1"/>
    </xf>
    <xf borderId="12" fillId="0" fontId="4" numFmtId="0" xfId="0" applyAlignment="1" applyBorder="1" applyFont="1">
      <alignment shrinkToFit="0" vertical="top" wrapText="1"/>
    </xf>
    <xf borderId="3" fillId="0" fontId="29" numFmtId="0" xfId="0" applyAlignment="1" applyBorder="1" applyFont="1">
      <alignment readingOrder="0" shrinkToFit="0" vertical="top" wrapText="1"/>
    </xf>
    <xf borderId="1" fillId="0" fontId="30" numFmtId="0" xfId="0" applyAlignment="1" applyBorder="1" applyFont="1">
      <alignment readingOrder="0" shrinkToFit="0" vertical="top" wrapText="1"/>
    </xf>
    <xf borderId="13" fillId="2" fontId="3" numFmtId="0" xfId="0" applyAlignment="1" applyBorder="1" applyFont="1">
      <alignment shrinkToFit="0" textRotation="90" vertical="center" wrapText="1"/>
    </xf>
    <xf borderId="14" fillId="0" fontId="6" numFmtId="0" xfId="0" applyBorder="1" applyFont="1"/>
    <xf borderId="15" fillId="0" fontId="6" numFmtId="0" xfId="0" applyBorder="1" applyFont="1"/>
    <xf borderId="1" fillId="0" fontId="31" numFmtId="0" xfId="0" applyAlignment="1" applyBorder="1" applyFont="1">
      <alignment horizontal="center" readingOrder="0" shrinkToFit="0" vertical="top" wrapText="1"/>
    </xf>
    <xf borderId="1" fillId="0" fontId="19" numFmtId="0" xfId="0" applyAlignment="1" applyBorder="1" applyFont="1">
      <alignment shrinkToFit="0" vertical="top" wrapText="1"/>
    </xf>
    <xf borderId="1" fillId="0" fontId="5" numFmtId="0" xfId="0" applyAlignment="1" applyBorder="1" applyFont="1">
      <alignment horizontal="left" readingOrder="0" shrinkToFit="0" vertical="top" wrapText="1"/>
    </xf>
    <xf borderId="1" fillId="0" fontId="32" numFmtId="0" xfId="0" applyAlignment="1" applyBorder="1" applyFont="1">
      <alignment readingOrder="0" shrinkToFit="0" vertical="top" wrapText="1"/>
    </xf>
    <xf borderId="16" fillId="2" fontId="3" numFmtId="0" xfId="0" applyAlignment="1" applyBorder="1" applyFont="1">
      <alignment shrinkToFit="0" textRotation="90" vertical="center" wrapText="1"/>
    </xf>
    <xf borderId="17" fillId="0" fontId="6" numFmtId="0" xfId="0" applyBorder="1" applyFont="1"/>
    <xf borderId="18" fillId="0" fontId="6" numFmtId="0" xfId="0" applyBorder="1" applyFont="1"/>
    <xf borderId="1" fillId="0" fontId="33" numFmtId="0" xfId="0" applyAlignment="1" applyBorder="1" applyFont="1">
      <alignment readingOrder="0" shrinkToFit="0" vertical="top" wrapText="1"/>
    </xf>
    <xf borderId="1" fillId="0" fontId="34" numFmtId="0" xfId="0" applyAlignment="1" applyBorder="1" applyFont="1">
      <alignment readingOrder="0" shrinkToFit="0" vertical="top" wrapText="1"/>
    </xf>
    <xf borderId="1" fillId="0" fontId="35" numFmtId="0" xfId="0" applyAlignment="1" applyBorder="1" applyFont="1">
      <alignment readingOrder="0" shrinkToFit="0" vertical="bottom" wrapText="1"/>
    </xf>
    <xf borderId="1" fillId="0" fontId="36" numFmtId="0" xfId="0" applyAlignment="1" applyBorder="1" applyFont="1">
      <alignment readingOrder="0" shrinkToFit="0" vertical="bottom" wrapText="1"/>
    </xf>
    <xf borderId="11" fillId="2" fontId="3" numFmtId="0" xfId="0" applyAlignment="1" applyBorder="1" applyFont="1">
      <alignment shrinkToFit="0" textRotation="90" vertical="center" wrapText="1"/>
    </xf>
    <xf borderId="19" fillId="0" fontId="6" numFmtId="0" xfId="0" applyBorder="1" applyFont="1"/>
    <xf borderId="20" fillId="0" fontId="6" numFmtId="0" xfId="0" applyBorder="1" applyFont="1"/>
    <xf borderId="21" fillId="2" fontId="3" numFmtId="0" xfId="0" applyAlignment="1" applyBorder="1" applyFont="1">
      <alignment shrinkToFit="0" textRotation="90" vertical="center" wrapText="1"/>
    </xf>
    <xf borderId="10" fillId="0" fontId="3" numFmtId="0" xfId="0" applyAlignment="1" applyBorder="1" applyFont="1">
      <alignment shrinkToFit="0" vertical="top" wrapText="1"/>
    </xf>
    <xf borderId="0" fillId="0" fontId="37" numFmtId="0" xfId="0" applyAlignment="1" applyFont="1">
      <alignment readingOrder="0" shrinkToFit="0" wrapText="1"/>
    </xf>
    <xf borderId="1" fillId="0" fontId="38" numFmtId="0" xfId="0" applyAlignment="1" applyBorder="1" applyFont="1">
      <alignment readingOrder="0" shrinkToFit="0" vertical="top" wrapText="1"/>
    </xf>
    <xf borderId="1" fillId="0" fontId="39" numFmtId="0" xfId="0" applyAlignment="1" applyBorder="1" applyFont="1">
      <alignment shrinkToFit="0" vertical="top" wrapText="1"/>
    </xf>
    <xf borderId="0" fillId="0" fontId="40" numFmtId="0" xfId="0" applyAlignment="1" applyFont="1">
      <alignment readingOrder="0" shrinkToFit="0" wrapText="1"/>
    </xf>
    <xf borderId="1" fillId="0" fontId="41" numFmtId="0" xfId="0" applyAlignment="1" applyBorder="1" applyFont="1">
      <alignment readingOrder="0" shrinkToFit="0" wrapText="1"/>
    </xf>
    <xf borderId="1" fillId="0" fontId="40" numFmtId="0" xfId="0" applyAlignment="1" applyBorder="1" applyFont="1">
      <alignment readingOrder="0" shrinkToFit="0" wrapText="1"/>
    </xf>
    <xf borderId="1" fillId="0" fontId="42" numFmtId="0" xfId="0" applyAlignment="1" applyBorder="1" applyFont="1">
      <alignment horizontal="left" readingOrder="0" shrinkToFit="0" vertical="top" wrapText="1"/>
    </xf>
    <xf borderId="1" fillId="0" fontId="43" numFmtId="0" xfId="0" applyAlignment="1" applyBorder="1" applyFont="1">
      <alignment horizontal="left" readingOrder="0" shrinkToFit="0" vertical="top" wrapText="1"/>
    </xf>
    <xf borderId="22" fillId="2" fontId="4" numFmtId="0" xfId="0" applyAlignment="1" applyBorder="1" applyFont="1">
      <alignment shrinkToFit="0" textRotation="90" vertical="center" wrapText="1"/>
    </xf>
    <xf borderId="1" fillId="0" fontId="44" numFmtId="0" xfId="0" applyAlignment="1" applyBorder="1" applyFont="1">
      <alignment readingOrder="0" shrinkToFit="0" vertical="top" wrapText="1"/>
    </xf>
    <xf borderId="7" fillId="0" fontId="5" numFmtId="0" xfId="0" applyAlignment="1" applyBorder="1" applyFont="1">
      <alignment readingOrder="0" shrinkToFit="0" vertical="top" wrapText="1"/>
    </xf>
    <xf borderId="7" fillId="0" fontId="45" numFmtId="0" xfId="0" applyAlignment="1" applyBorder="1" applyFont="1">
      <alignment readingOrder="0" shrinkToFit="0" vertical="top" wrapText="1"/>
    </xf>
    <xf borderId="1" fillId="0" fontId="46" numFmtId="0" xfId="0" applyAlignment="1" applyBorder="1" applyFont="1">
      <alignment horizontal="left" readingOrder="0" shrinkToFit="0" vertical="top" wrapText="1"/>
    </xf>
    <xf borderId="1" fillId="0" fontId="4" numFmtId="0" xfId="0" applyAlignment="1" applyBorder="1" applyFont="1">
      <alignment horizontal="left" readingOrder="0" shrinkToFit="0" wrapText="1"/>
    </xf>
    <xf borderId="1" fillId="0" fontId="47" numFmtId="0" xfId="0" applyAlignment="1" applyBorder="1" applyFont="1">
      <alignment readingOrder="0" shrinkToFit="0" wrapText="1"/>
    </xf>
    <xf borderId="1" fillId="0" fontId="48" numFmtId="0" xfId="0" applyAlignment="1" applyBorder="1" applyFont="1">
      <alignment readingOrder="0" shrinkToFit="0" vertical="top" wrapText="1"/>
    </xf>
    <xf borderId="11" fillId="2" fontId="4" numFmtId="0" xfId="0" applyAlignment="1" applyBorder="1" applyFont="1">
      <alignment shrinkToFit="0" textRotation="90" vertical="center" wrapText="1"/>
    </xf>
    <xf borderId="1" fillId="0" fontId="4" numFmtId="0" xfId="0" applyAlignment="1" applyBorder="1" applyFont="1">
      <alignment readingOrder="0" shrinkToFit="0" wrapText="1"/>
    </xf>
    <xf borderId="1" fillId="0" fontId="49" numFmtId="0" xfId="0" applyAlignment="1" applyBorder="1" applyFont="1">
      <alignment readingOrder="0" shrinkToFit="0" vertical="top" wrapText="1"/>
    </xf>
    <xf borderId="1" fillId="0" fontId="5" numFmtId="0" xfId="0" applyAlignment="1" applyBorder="1" applyFont="1">
      <alignment horizontal="center" shrinkToFit="0" vertical="top" wrapText="1"/>
    </xf>
    <xf borderId="1" fillId="0" fontId="4" numFmtId="0" xfId="0" applyAlignment="1" applyBorder="1" applyFont="1">
      <alignment horizontal="left" readingOrder="0" shrinkToFit="0" vertical="top" wrapText="1"/>
    </xf>
    <xf borderId="1" fillId="11" fontId="4" numFmtId="0" xfId="0" applyAlignment="1" applyBorder="1" applyFont="1">
      <alignment readingOrder="0" shrinkToFit="0" vertical="top" wrapText="1"/>
    </xf>
    <xf borderId="1" fillId="0" fontId="50" numFmtId="0" xfId="0" applyAlignment="1" applyBorder="1" applyFont="1">
      <alignment readingOrder="0" shrinkToFit="0" vertical="top" wrapText="1"/>
    </xf>
    <xf borderId="1" fillId="0" fontId="32" numFmtId="0" xfId="0" applyBorder="1" applyFont="1"/>
    <xf borderId="1" fillId="0" fontId="51" numFmtId="0" xfId="0" applyAlignment="1" applyBorder="1" applyFont="1">
      <alignment shrinkToFit="0" vertical="top" wrapText="1"/>
    </xf>
    <xf borderId="23" fillId="0" fontId="52" numFmtId="0" xfId="0" applyAlignment="1" applyBorder="1" applyFont="1">
      <alignment horizontal="center" readingOrder="0" shrinkToFit="0" vertical="top" wrapText="0"/>
    </xf>
    <xf borderId="1" fillId="0" fontId="53" numFmtId="0" xfId="0" applyAlignment="1" applyBorder="1" applyFont="1">
      <alignment readingOrder="0" shrinkToFit="0" vertical="top" wrapText="1"/>
    </xf>
    <xf borderId="1" fillId="0" fontId="18" numFmtId="0" xfId="0" applyAlignment="1" applyBorder="1" applyFont="1">
      <alignment shrinkToFit="0" vertical="top" wrapText="1"/>
    </xf>
    <xf borderId="24" fillId="0" fontId="2" numFmtId="0" xfId="0" applyBorder="1" applyFont="1"/>
    <xf borderId="1" fillId="0" fontId="54" numFmtId="0" xfId="0" applyAlignment="1" applyBorder="1" applyFont="1">
      <alignment readingOrder="0" vertical="top"/>
    </xf>
    <xf borderId="0" fillId="0" fontId="3" numFmtId="0" xfId="0" applyAlignment="1" applyFont="1">
      <alignment shrinkToFit="0" vertical="bottom" wrapText="0"/>
    </xf>
    <xf borderId="25" fillId="2" fontId="3" numFmtId="0" xfId="0" applyAlignment="1" applyBorder="1" applyFont="1">
      <alignment shrinkToFit="0" vertical="bottom" wrapText="0"/>
    </xf>
    <xf borderId="1" fillId="0" fontId="3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0" fillId="0" fontId="55" numFmtId="0" xfId="0" applyAlignment="1" applyFont="1">
      <alignment readingOrder="0" shrinkToFit="0" vertical="top" wrapText="1"/>
    </xf>
    <xf borderId="1" fillId="0" fontId="32" numFmtId="0" xfId="0" applyAlignment="1" applyBorder="1" applyFont="1">
      <alignment shrinkToFit="0" vertical="top" wrapText="1"/>
    </xf>
    <xf borderId="0" fillId="0" fontId="56" numFmtId="0" xfId="0" applyAlignment="1" applyFont="1">
      <alignment readingOrder="0" shrinkToFit="0" vertical="top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20" Type="http://schemas.openxmlformats.org/officeDocument/2006/relationships/worksheet" Target="worksheets/sheet17.xml"/><Relationship Id="rId22" Type="http://customschemas.google.com/relationships/workbookmetadata" Target="metadata"/><Relationship Id="rId21" Type="http://schemas.openxmlformats.org/officeDocument/2006/relationships/worksheet" Target="worksheets/sheet18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5Q4Gclng8ho" TargetMode="External"/><Relationship Id="rId2" Type="http://schemas.openxmlformats.org/officeDocument/2006/relationships/hyperlink" Target="https://www.youtube.com/watch?v=5Q4Gclng8ho" TargetMode="External"/><Relationship Id="rId3" Type="http://schemas.openxmlformats.org/officeDocument/2006/relationships/hyperlink" Target="https://www.youtube.com/watch?v=AETHkX5aSY4" TargetMode="External"/><Relationship Id="rId4" Type="http://schemas.openxmlformats.org/officeDocument/2006/relationships/hyperlink" Target="https://www.youtube.com/watch?v=AETHkX5aSY4" TargetMode="External"/><Relationship Id="rId5" Type="http://schemas.openxmlformats.org/officeDocument/2006/relationships/hyperlink" Target="https://www.youtube.com/watch?v=8774DT-g7F4" TargetMode="External"/><Relationship Id="rId6" Type="http://schemas.openxmlformats.org/officeDocument/2006/relationships/hyperlink" Target="https://www.youtube.com/watch?v=AETHkX5aSY4" TargetMode="External"/><Relationship Id="rId7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nA_vCEExiac" TargetMode="External"/><Relationship Id="rId2" Type="http://schemas.openxmlformats.org/officeDocument/2006/relationships/hyperlink" Target="https://play.chessking.com" TargetMode="External"/><Relationship Id="rId3" Type="http://schemas.openxmlformats.org/officeDocument/2006/relationships/hyperlink" Target="https://play.chessking.com" TargetMode="External"/><Relationship Id="rId4" Type="http://schemas.openxmlformats.org/officeDocument/2006/relationships/hyperlink" Target="https://infourok.ru/prezentaciya-prirodnie-zoni-zemli-3283262.html" TargetMode="External"/><Relationship Id="rId9" Type="http://schemas.openxmlformats.org/officeDocument/2006/relationships/hyperlink" Target="https://infourok.ru/prezentaciya-po-informatike-na-temu-poisk-informacii-v-internete-452266.html" TargetMode="External"/><Relationship Id="rId5" Type="http://schemas.openxmlformats.org/officeDocument/2006/relationships/hyperlink" Target="https://infourok.ru/prezentaciya-prirodnie-zoni-zemli-3283262.html" TargetMode="External"/><Relationship Id="rId6" Type="http://schemas.openxmlformats.org/officeDocument/2006/relationships/hyperlink" Target="https://play.chessking.com" TargetMode="External"/><Relationship Id="rId7" Type="http://schemas.openxmlformats.org/officeDocument/2006/relationships/hyperlink" Target="https://kopilkaurokov.ru/geografiya/presentacii/priezientatsiia-na-tiemu-prirodnyie-zony-ziemli" TargetMode="External"/><Relationship Id="rId8" Type="http://schemas.openxmlformats.org/officeDocument/2006/relationships/hyperlink" Target="https://nsportal.ru/shkola/informatika-i-ikt/library/2012/01/23/poisk-informatsii-v-internete" TargetMode="External"/><Relationship Id="rId11" Type="http://schemas.openxmlformats.org/officeDocument/2006/relationships/hyperlink" Target="https://prezentacii.org/prezentacii/prezentacii-po-astronomii/2810-ionosfera.html" TargetMode="External"/><Relationship Id="rId10" Type="http://schemas.openxmlformats.org/officeDocument/2006/relationships/hyperlink" Target="https://youtu.be/OeBTmZbcdKM" TargetMode="External"/><Relationship Id="rId13" Type="http://schemas.openxmlformats.org/officeDocument/2006/relationships/drawing" Target="../drawings/drawing10.xml"/><Relationship Id="rId12" Type="http://schemas.openxmlformats.org/officeDocument/2006/relationships/hyperlink" Target="https://ppt4web.ru/ehkologija/ehkologija-biosfera.html" TargetMode="Externa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/?filmId=10085275721204335742&amp;from=tabbar&amp;parent-reqid=1587888536016064-1599340229560715619600291-production-app-host-vla-web-yp-276&amp;text=%D1%88%D0%B0%D1%85%D0%BC%D0%B0%D1%82%D1%8B" TargetMode="External"/><Relationship Id="rId2" Type="http://schemas.openxmlformats.org/officeDocument/2006/relationships/hyperlink" Target="https://yandex.ru/video/preview/?filmId=15038061016518978488&amp;from=tabbar&amp;parent-reqid=1587888536016064-1599340229560715619600291-production-app-host-vla-web-yp-276&amp;text=%D1%88%D0%B0%D1%85%D0%BC%D0%B0%D1%82%D1%8B" TargetMode="External"/><Relationship Id="rId3" Type="http://schemas.openxmlformats.org/officeDocument/2006/relationships/hyperlink" Target="https://pohod-lifehack.ru/orientirovanie-po-solntsu/" TargetMode="External"/><Relationship Id="rId4" Type="http://schemas.openxmlformats.org/officeDocument/2006/relationships/hyperlink" Target="https://frbi-ross.ru/vyzhivanie-15-pravil-vyzhivaniya-v-lesu/" TargetMode="External"/><Relationship Id="rId9" Type="http://schemas.openxmlformats.org/officeDocument/2006/relationships/hyperlink" Target="https://youtu.be/myrMt5OiipQ" TargetMode="External"/><Relationship Id="rId5" Type="http://schemas.openxmlformats.org/officeDocument/2006/relationships/hyperlink" Target="https://zen.yandex.ru/media/id/5ad7b8f1f03173a659c24eea/vremennoe-ukrytie-v-usloviiah-vyjivaniia-5adc6d673dceb78db326f229" TargetMode="External"/><Relationship Id="rId6" Type="http://schemas.openxmlformats.org/officeDocument/2006/relationships/hyperlink" Target="https://frbi-ross.ru/vyzhivanie-15-pravil-vyzhivaniya-v-lesu/" TargetMode="External"/><Relationship Id="rId7" Type="http://schemas.openxmlformats.org/officeDocument/2006/relationships/hyperlink" Target="http://damki.net" TargetMode="External"/><Relationship Id="rId8" Type="http://schemas.openxmlformats.org/officeDocument/2006/relationships/hyperlink" Target="http://damki.net" TargetMode="External"/><Relationship Id="rId11" Type="http://schemas.openxmlformats.org/officeDocument/2006/relationships/hyperlink" Target="https://chess-boom.online" TargetMode="External"/><Relationship Id="rId10" Type="http://schemas.openxmlformats.org/officeDocument/2006/relationships/hyperlink" Target="http://damki.net" TargetMode="External"/><Relationship Id="rId12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hyperlink" Target="http://uchitel2011.ucoz.ru/index/ehlektivnyj_kurs/0-21" TargetMode="External"/><Relationship Id="rId2" Type="http://schemas.openxmlformats.org/officeDocument/2006/relationships/hyperlink" Target="http://uchitel2011.ucoz.ru/index/ehlektivnyj_kurs/0-21" TargetMode="External"/><Relationship Id="rId3" Type="http://schemas.openxmlformats.org/officeDocument/2006/relationships/hyperlink" Target="http://uchitel2011.ucoz.ru/index/ehlektivnyj_kurs/0-21" TargetMode="External"/><Relationship Id="rId4" Type="http://schemas.openxmlformats.org/officeDocument/2006/relationships/hyperlink" Target="http://uchitel2011.ucoz.ru/index/ehlektivnyj_kurs/0-21" TargetMode="External"/><Relationship Id="rId5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hyperlink" Target="https://ozonit.ru/krasnaya_kniga/krasnaya_kniga_samarskoi_oblasti.php" TargetMode="External"/><Relationship Id="rId2" Type="http://schemas.openxmlformats.org/officeDocument/2006/relationships/hyperlink" Target="https://ozonit.ru/krasnaya_kniga/krasnaya_kniga_samarskoi_oblasti.php" TargetMode="External"/><Relationship Id="rId3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hyperlink" Target="https://yandex.ru/video/preview/?filmI" TargetMode="External"/><Relationship Id="rId2" Type="http://schemas.openxmlformats.org/officeDocument/2006/relationships/hyperlink" Target="https://www.youtube.com/watch?v=m6pBiz4osQU" TargetMode="External"/><Relationship Id="rId3" Type="http://schemas.openxmlformats.org/officeDocument/2006/relationships/hyperlink" Target="https://www.youtube.com/watch?v=m6pBiz4osQU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OK8QJPB-cGI" TargetMode="External"/><Relationship Id="rId2" Type="http://schemas.openxmlformats.org/officeDocument/2006/relationships/hyperlink" Target="https://www.youtube.com/watch?v=OK8QJPB-cGI" TargetMode="External"/><Relationship Id="rId3" Type="http://schemas.openxmlformats.org/officeDocument/2006/relationships/hyperlink" Target="https://yandex.ru/video/preview/?filmId=593686375276268503&amp;from=tabbar&amp;reqid=1587888113615736-622129072977800154000148-sas1-7591-V&amp;suggest_reqid=763500320156693397381326600123511&amp;text=%D0%BA%D0%B0%D0%BA+%D1%81%D0%BE%D1%85%D1%80%D0%B0%D0%BD%D0%B8%D1%82%D1%8C+%D0%B2%D0%B8%D0%B4%D0%B5%D0%BE+%D0%B2+%D0%BA%D0%B8%D0%BD%D0%BE%D0%BC%D0%B0%D1%81%D1%82%D0%B5%D1%80" TargetMode="External"/><Relationship Id="rId4" Type="http://schemas.openxmlformats.org/officeDocument/2006/relationships/hyperlink" Target="https://yandex.ru/video/search?text=%D0%A1%D0%BE%D0%B7%D0%B4%D0%B0%D0%BD%D0%B8%D0%B5%20%D0%BE%D1%82%D0%BA%D1%80%D1%8B%D1%82%D0%BA%D0%B8%20%D0%B4%D0%BB%D1%8F%20%D0%BC%D0%B0%D0%BC%D1%8B%20%D0%B2%20%D0%BF%D1%83%D0%B1%D0%BB%D0%B8%D1%88%D0%B5%D1%80%D0%B5&amp;from=tabbar" TargetMode="External"/><Relationship Id="rId9" Type="http://schemas.openxmlformats.org/officeDocument/2006/relationships/hyperlink" Target="https://yandex.ru/video/preview/?filmId=15124958569227734773&amp;text=%D0%9F%D1%80%D0%BE%D0%B5%D0%BA%D1%82%3A+%E2%80%9C%D0%92%D0%B8%D0%B7%D0%B8%D1%82%D0%BA%D0%B0+++%D0%B2+%D0%BF%D1%83%D0%B1%D0%BB%D0%B8%D1%88%D0%B5%D1%80%D0%B5" TargetMode="External"/><Relationship Id="rId5" Type="http://schemas.openxmlformats.org/officeDocument/2006/relationships/hyperlink" Target="https://goodway.club/faq/46-rules/" TargetMode="External"/><Relationship Id="rId6" Type="http://schemas.openxmlformats.org/officeDocument/2006/relationships/hyperlink" Target="https://goodway.club/faq/46-rules/" TargetMode="External"/><Relationship Id="rId7" Type="http://schemas.openxmlformats.org/officeDocument/2006/relationships/hyperlink" Target="https://yandex.ru/video/preview/?filmId=11167803191332519563&amp;from=tabbar&amp;reqid=1587100935778767-46059174858245211800145-vla1-1508-V&amp;suggest_reqid=763500320156693397309729008191277&amp;text=%D0%BA%D0%B0%D0%BA+%D1%81%D0%BE%D0%B7%D0%B4%D0%B0%D1%8E%D1%82+%D0%BC%D1%83%D0%BB%D1%8C%D1%82%D1%84%D0%B8%D0%BB%D1%8C%D0%BC+%D0%BF%D0%BE+%D0%BA%D0%B0%D0%B4%D1%80%D0%B0%D0%BC" TargetMode="External"/><Relationship Id="rId8" Type="http://schemas.openxmlformats.org/officeDocument/2006/relationships/hyperlink" Target="https://yandex.ru/video/preview/?filmId=11167803191332519563&amp;from=tabbar&amp;reqid=1587100935778767-46059174858245211800145-vla1-1508-V&amp;suggest_reqid=763500320156693397309729008191277&amp;text=%D0%BA%D0%B0%D0%BA+%D1%81%D0%BE%D0%B7%D0%B4%D0%B0%D1%8E%D1%82+%D0%BC%D1%83%D0%BB%D1%8C%D1%82%D1%84%D0%B8%D0%BB%D1%8C%D0%BC+%D0%BF%D0%BE+%D0%BA%D0%B0%D0%B4%D1%80%D0%B0%D0%BC" TargetMode="External"/><Relationship Id="rId11" Type="http://schemas.openxmlformats.org/officeDocument/2006/relationships/hyperlink" Target="https://www.youtube.com/watch?v=seXOiG5JRLo" TargetMode="External"/><Relationship Id="rId10" Type="http://schemas.openxmlformats.org/officeDocument/2006/relationships/hyperlink" Target="https://www.youtube.com/playlist?list=PLBFY-1YTvy2y9Xc-q43IjrmDS9WBrXVRb" TargetMode="External"/><Relationship Id="rId13" Type="http://schemas.openxmlformats.org/officeDocument/2006/relationships/hyperlink" Target="https://yandex.ru/video/search?text=%D0%A1%D0%BE%D0%B7%D0%B4%D0%B0%D0%BD%D0%B8%D0%B5%20%D0%BE%D1%82%D0%BA%D1%80%D1%8B%D1%82%D0%BA%D0%B8%20%D0%B4%D0%BB%D1%8F%20%D0%BC%D0%B0%D0%BC%D1%8B%20%D0%B2%20%D0%BF%D1%83%D0%B1%D0%BB%D0%B8%D1%88%D0%B5%D1%80%D0%B5&amp;from=tabbar" TargetMode="External"/><Relationship Id="rId12" Type="http://schemas.openxmlformats.org/officeDocument/2006/relationships/hyperlink" Target="https://yandex.ru/video/preview/?filmId=593686375276268503&amp;from=tabbar&amp;reqid=1587888113615736-622129072977800154000148-sas1-7591-V&amp;suggest_reqid=763500320156693397381326600123511&amp;text=%D0%BA%D0%B0%D0%BA+%D1%81%D0%BE%D1%85%D1%80%D0%B0%D0%BD%D0%B8%D1%82%D1%8C+%D0%B2%D0%B8%D0%B4%D0%B5%D0%BE+%D0%B2+%D0%BA%D0%B8%D0%BD%D0%BE%D0%BC%D0%B0%D1%81%D1%82%D0%B5%D1%80" TargetMode="External"/><Relationship Id="rId14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hyperlink" Target="https://dlia-sporta.ru/glavnaia/vidy-sporta/estafetnyi-beg/" TargetMode="External"/><Relationship Id="rId2" Type="http://schemas.openxmlformats.org/officeDocument/2006/relationships/hyperlink" Target="https://dlia-sporta.ru/glavnaia/vidy-sporta/estafetnyi-beg/" TargetMode="External"/><Relationship Id="rId3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hyperlink" Target="https://start-luck.ru/dlya-novichka/chto-takoe-veb-sajt.html" TargetMode="External"/><Relationship Id="rId2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youtube.com/watch?v=s8Z_UOoqNnA" TargetMode="External"/><Relationship Id="rId2" Type="http://schemas.openxmlformats.org/officeDocument/2006/relationships/hyperlink" Target="https://www.metod-kopilka.ru/ekologicheskie_zadachi_s_otvetami-53378.htm" TargetMode="External"/><Relationship Id="rId3" Type="http://schemas.openxmlformats.org/officeDocument/2006/relationships/hyperlink" Target="https://www.youtube.com/watch?v=s8Z_UOoqNnA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youtu.be/zAZpNKEJLK0" TargetMode="External"/><Relationship Id="rId2" Type="http://schemas.openxmlformats.org/officeDocument/2006/relationships/hyperlink" Target="https://www.youtube.com/watch?v=VCSHM0y1MVM" TargetMode="External"/><Relationship Id="rId3" Type="http://schemas.openxmlformats.org/officeDocument/2006/relationships/hyperlink" Target="https://www.youtube.com/watch?v=LLYrFk8s2jg" TargetMode="External"/><Relationship Id="rId4" Type="http://schemas.openxmlformats.org/officeDocument/2006/relationships/hyperlink" Target="https://www.youtube.com/watch?v=LpQwFm8uLOU" TargetMode="External"/><Relationship Id="rId11" Type="http://schemas.openxmlformats.org/officeDocument/2006/relationships/drawing" Target="../drawings/drawing5.xml"/><Relationship Id="rId10" Type="http://schemas.openxmlformats.org/officeDocument/2006/relationships/hyperlink" Target="https://www.youtube.com/watch?v=LLYrFk8s2jg" TargetMode="External"/><Relationship Id="rId9" Type="http://schemas.openxmlformats.org/officeDocument/2006/relationships/hyperlink" Target="https://youtu.be/6nlLl3ODntE" TargetMode="External"/><Relationship Id="rId5" Type="http://schemas.openxmlformats.org/officeDocument/2006/relationships/hyperlink" Target="https://www.youtube.com/watch?v=wRDEY5JzTXc" TargetMode="External"/><Relationship Id="rId6" Type="http://schemas.openxmlformats.org/officeDocument/2006/relationships/hyperlink" Target="https://www.youtube.com/watch?v=VCSHM0y1MVM" TargetMode="External"/><Relationship Id="rId7" Type="http://schemas.openxmlformats.org/officeDocument/2006/relationships/hyperlink" Target="https://www.youtube.com/watch?v=PBI7BezcSIk" TargetMode="External"/><Relationship Id="rId8" Type="http://schemas.openxmlformats.org/officeDocument/2006/relationships/hyperlink" Target="https://infourok.ru/prezentaciya-po-arhivnomu-delu-na-temu-arhivnie-opisi-2281437.html" TargetMode="Externa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youtube.com/watch?v=a6hYqyGayTI" TargetMode="External"/><Relationship Id="rId3" Type="http://schemas.openxmlformats.org/officeDocument/2006/relationships/hyperlink" Target="https://infourok.ru/prezentaciya-po-mhk-na-temu-zrelischnie-vidi-iskusstva-cirk-istoriya-cirka-520925.html" TargetMode="External"/><Relationship Id="rId4" Type="http://schemas.openxmlformats.org/officeDocument/2006/relationships/hyperlink" Target="https://music-education.ru/muzykalnye-proizvedeniya-o-prirode-podborka-horoshej-muzyki-s-rasskazom-o-nej/" TargetMode="External"/><Relationship Id="rId5" Type="http://schemas.openxmlformats.org/officeDocument/2006/relationships/hyperlink" Target="https://music-education.ru/muzykalnye-proizvedeniya-o-prirode-podborka-horoshej-muzyki-s-rasskazom-o-nej/" TargetMode="External"/><Relationship Id="rId6" Type="http://schemas.openxmlformats.org/officeDocument/2006/relationships/hyperlink" Target="https://music-education.ru/muzykalnye-proizvedeniya-o-prirode-podborka-horoshej-muzyki-s-rasskazom-o-nej/" TargetMode="External"/><Relationship Id="rId7" Type="http://schemas.openxmlformats.org/officeDocument/2006/relationships/drawing" Target="../drawings/drawing6.xml"/><Relationship Id="rId8" Type="http://schemas.openxmlformats.org/officeDocument/2006/relationships/vmlDrawing" Target="../drawings/vmlDrawing1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40" Type="http://schemas.openxmlformats.org/officeDocument/2006/relationships/hyperlink" Target="https://youtu.be/IRDoeqeNRIc" TargetMode="External"/><Relationship Id="rId42" Type="http://schemas.openxmlformats.org/officeDocument/2006/relationships/hyperlink" Target="https://www.youtube.com/watch?time_continue=6&amp;v=Bd0kZ1KeSyM&amp;feature=emb_logo" TargetMode="External"/><Relationship Id="rId41" Type="http://schemas.openxmlformats.org/officeDocument/2006/relationships/hyperlink" Target="http://armee.jimdfre.com" TargetMode="External"/><Relationship Id="rId44" Type="http://schemas.openxmlformats.org/officeDocument/2006/relationships/hyperlink" Target="https://www.youtube.com/watch?v=Xfsofknoh1o" TargetMode="External"/><Relationship Id="rId43" Type="http://schemas.openxmlformats.org/officeDocument/2006/relationships/hyperlink" Target="https://www.youtube.com/watch?time_continue=1&amp;v=Yi_DvscsqfA&amp;feature=emb_logo" TargetMode="External"/><Relationship Id="rId46" Type="http://schemas.openxmlformats.org/officeDocument/2006/relationships/hyperlink" Target="https://le-www-live-s.legocdn.com/downloads/MachinesAndMechanisms/MachinesAndMechanisms_Activity-Pack-For-Simple-Machines_1.0_ru-RU.pdf" TargetMode="External"/><Relationship Id="rId45" Type="http://schemas.openxmlformats.org/officeDocument/2006/relationships/hyperlink" Target="https://www.youtube.com/watch?v=Xfsofknoh1o" TargetMode="External"/><Relationship Id="rId1" Type="http://schemas.openxmlformats.org/officeDocument/2006/relationships/hyperlink" Target="https://nsportal.ru/" TargetMode="External"/><Relationship Id="rId2" Type="http://schemas.openxmlformats.org/officeDocument/2006/relationships/hyperlink" Target="https://videouroki.net/razrabotki/sbornik-zadach-po-matematike-o-voyne-vo-imya-tekh-svyashchennykh-dney.html" TargetMode="External"/><Relationship Id="rId3" Type="http://schemas.openxmlformats.org/officeDocument/2006/relationships/hyperlink" Target="https://vk.com/feed?section=search&amp;q=%23%D0%9C%D1%83%D0%BB%D1%8C%D1%82%D0%9C%D0%B0%D1%80%D0%B0%D1%84%D0%BE%D0%BD%D0%91%D0%94%D0%94" TargetMode="External"/><Relationship Id="rId4" Type="http://schemas.openxmlformats.org/officeDocument/2006/relationships/hyperlink" Target="https://vk.com/feed?section=search&amp;q=%23%D0%9C%D1%83%D0%BB%D1%8C%D1%82%D0%9C%D0%B0%D1%80%D0%B0%D1%84%D0%BE%D0%BD%D0%91%D0%94%D0%94" TargetMode="External"/><Relationship Id="rId9" Type="http://schemas.openxmlformats.org/officeDocument/2006/relationships/hyperlink" Target="https://education.lego.com/ru-ru/lessons/esm/spinning-tops" TargetMode="External"/><Relationship Id="rId48" Type="http://schemas.openxmlformats.org/officeDocument/2006/relationships/hyperlink" Target="https://youtu.be/hVGbhmS75sU" TargetMode="External"/><Relationship Id="rId47" Type="http://schemas.openxmlformats.org/officeDocument/2006/relationships/hyperlink" Target="https://le-www-live-s.legocdn.com/downloads/MachinesAndMechanisms/MachinesAndMechanisms_Activity-Pack-For-Simple-Machines_1.0_ru-RU.pdf" TargetMode="External"/><Relationship Id="rId49" Type="http://schemas.openxmlformats.org/officeDocument/2006/relationships/hyperlink" Target="https://yandex.ru/video/preview/?filmId=7005252462262107891&amp;text=%D1%82%D0%B0%D0%BD%D0%BA+%D1%81%D1%8B%D0%BF%D1%83%D1%87%D0%B0%D1%8F+%D0%B0%D0%BD%D0%B8%D0%BC%D0%B0%D1%86%D0%B8%D1%8F+%D0%B2%D0%BE%D0%B2" TargetMode="External"/><Relationship Id="rId5" Type="http://schemas.openxmlformats.org/officeDocument/2006/relationships/hyperlink" Target="https://www.youtube.com/watch?v=Hi4thT8Slkw&amp;t=3s" TargetMode="External"/><Relationship Id="rId6" Type="http://schemas.openxmlformats.org/officeDocument/2006/relationships/hyperlink" Target="https://www.youtube.com/watch?v=Hi4thT8Slkw&amp;t=3s" TargetMode="External"/><Relationship Id="rId7" Type="http://schemas.openxmlformats.org/officeDocument/2006/relationships/hyperlink" Target="https://nsportal.ru/shkola/dopolnitelnoe-obrazovanie/library/2019/12/04/test-po-zhurnalistike-" TargetMode="External"/><Relationship Id="rId8" Type="http://schemas.openxmlformats.org/officeDocument/2006/relationships/hyperlink" Target="http://msevm.com/2015/lego/03/index.htm" TargetMode="External"/><Relationship Id="rId31" Type="http://schemas.openxmlformats.org/officeDocument/2006/relationships/hyperlink" Target="https://onlinetestpad.com/ru/test/17777-prirodnye-zony-rossii" TargetMode="External"/><Relationship Id="rId30" Type="http://schemas.openxmlformats.org/officeDocument/2006/relationships/hyperlink" Target="https://www.youtube.com/watch?v=KBCPiuoum5o" TargetMode="External"/><Relationship Id="rId33" Type="http://schemas.openxmlformats.org/officeDocument/2006/relationships/hyperlink" Target="https://www.youtube.com/watch?v=Hi4thT8Slkw&amp;t=3s" TargetMode="External"/><Relationship Id="rId32" Type="http://schemas.openxmlformats.org/officeDocument/2006/relationships/hyperlink" Target="https://www.youtube.com/watch?v=Hi4thT8Slkw&amp;t=3s" TargetMode="External"/><Relationship Id="rId35" Type="http://schemas.openxmlformats.org/officeDocument/2006/relationships/hyperlink" Target="https://www.youtube.com/watch?v=l8xi6Va6GgE" TargetMode="External"/><Relationship Id="rId34" Type="http://schemas.openxmlformats.org/officeDocument/2006/relationships/hyperlink" Target="https://youtu.be/Ix-BDAkFEZA" TargetMode="External"/><Relationship Id="rId37" Type="http://schemas.openxmlformats.org/officeDocument/2006/relationships/hyperlink" Target="https://www.youtube.com/watch?v=KBCPiuoum5o" TargetMode="External"/><Relationship Id="rId36" Type="http://schemas.openxmlformats.org/officeDocument/2006/relationships/hyperlink" Target="https://www.youtube.com/watch?v=KBCPiuoum5o" TargetMode="External"/><Relationship Id="rId39" Type="http://schemas.openxmlformats.org/officeDocument/2006/relationships/hyperlink" Target="https://www.youtube.com/watch?v=KBCPiuoum5o" TargetMode="External"/><Relationship Id="rId38" Type="http://schemas.openxmlformats.org/officeDocument/2006/relationships/hyperlink" Target="https://www.youtube.com/watch?v=KBCPiuoum5o" TargetMode="External"/><Relationship Id="rId20" Type="http://schemas.openxmlformats.org/officeDocument/2006/relationships/hyperlink" Target="https://education.lego.com/ru-ru/lessons/esm/spinning-tops" TargetMode="External"/><Relationship Id="rId22" Type="http://schemas.openxmlformats.org/officeDocument/2006/relationships/hyperlink" Target="https://www.youtube.com/watch?v=TWTKqIh4HIA" TargetMode="External"/><Relationship Id="rId21" Type="http://schemas.openxmlformats.org/officeDocument/2006/relationships/hyperlink" Target="https://ped-kopilka.ru/blogs/galina-stanislavovna-berdnik/pano-georginy-podelka-iz-bumazhnogo-kulechka.html" TargetMode="External"/><Relationship Id="rId24" Type="http://schemas.openxmlformats.org/officeDocument/2006/relationships/hyperlink" Target="https://www.youtube.com/watch?v=TWTKqIh4HIA" TargetMode="External"/><Relationship Id="rId23" Type="http://schemas.openxmlformats.org/officeDocument/2006/relationships/hyperlink" Target="https://www.youtube.com/watch?v=TWTKqIh4HIA" TargetMode="External"/><Relationship Id="rId26" Type="http://schemas.openxmlformats.org/officeDocument/2006/relationships/hyperlink" Target="https://www.youtube.com/watch?v=l8xi6Va6GgE" TargetMode="External"/><Relationship Id="rId25" Type="http://schemas.openxmlformats.org/officeDocument/2006/relationships/hyperlink" Target="https://www.youtube.com/watch?v=l8xi6Va6GgE" TargetMode="External"/><Relationship Id="rId28" Type="http://schemas.openxmlformats.org/officeDocument/2006/relationships/hyperlink" Target="https://www.youtube.com/watch?v=l8xi6Va6GgE" TargetMode="External"/><Relationship Id="rId27" Type="http://schemas.openxmlformats.org/officeDocument/2006/relationships/hyperlink" Target="https://www.youtube.com/watch?v=l8xi6Va6GgE" TargetMode="External"/><Relationship Id="rId29" Type="http://schemas.openxmlformats.org/officeDocument/2006/relationships/hyperlink" Target="https://www.youtube.com/watch?v=KBCPiuoum5o" TargetMode="External"/><Relationship Id="rId51" Type="http://schemas.openxmlformats.org/officeDocument/2006/relationships/hyperlink" Target="https://yandex.ru/video/preview/?filmId=7005252462262107891&amp;text=%D1%82%D0%B0%D0%BD%D0%BA+%D1%81%D1%8B%D0%BF%D1%83%D1%87%D0%B0%D1%8F+%D0%B0%D0%BD%D0%B8%D0%BC%D0%B0%D1%86%D0%B8%D1%8F+%D0%B2%D0%BE%D0%B2" TargetMode="External"/><Relationship Id="rId50" Type="http://schemas.openxmlformats.org/officeDocument/2006/relationships/hyperlink" Target="https://yandex.ru/video/preview/?filmId=7005252462262107891&amp;text=%D1%82%D0%B0%D0%BD%D0%BA+%D1%81%D1%8B%D0%BF%D1%83%D1%87%D0%B0%D1%8F+%D0%B0%D0%BD%D0%B8%D0%BC%D0%B0%D1%86%D0%B8%D1%8F+%D0%B2%D0%BE%D0%B2" TargetMode="External"/><Relationship Id="rId53" Type="http://schemas.openxmlformats.org/officeDocument/2006/relationships/hyperlink" Target="https://yandex.ru/video/preview/?filmId=7005252462262107891&amp;text=%D1%82%D0%B0%D0%BD%D0%BA+%D1%81%D1%8B%D0%BF%D1%83%D1%87%D0%B0%D1%8F+%D0%B0%D0%BD%D0%B8%D0%BC%D0%B0%D1%86%D0%B8%D1%8F+%D0%B2%D0%BE%D0%B2" TargetMode="External"/><Relationship Id="rId52" Type="http://schemas.openxmlformats.org/officeDocument/2006/relationships/hyperlink" Target="https://yandex.ru/video/preview/?filmId=7005252462262107891&amp;text=%D1%82%D0%B0%D0%BD%D0%BA+%D1%81%D1%8B%D0%BF%D1%83%D1%87%D0%B0%D1%8F+%D0%B0%D0%BD%D0%B8%D0%BC%D0%B0%D1%86%D0%B8%D1%8F+%D0%B2%D0%BE%D0%B2" TargetMode="External"/><Relationship Id="rId11" Type="http://schemas.openxmlformats.org/officeDocument/2006/relationships/hyperlink" Target="https://youtu.be/yh7Z9T30SVI" TargetMode="External"/><Relationship Id="rId55" Type="http://schemas.openxmlformats.org/officeDocument/2006/relationships/drawing" Target="../drawings/drawing9.xml"/><Relationship Id="rId10" Type="http://schemas.openxmlformats.org/officeDocument/2006/relationships/hyperlink" Target="https://education.lego.com/ru-ru/lessons/esm/spinning-tops" TargetMode="External"/><Relationship Id="rId54" Type="http://schemas.openxmlformats.org/officeDocument/2006/relationships/hyperlink" Target="https://www.youtube.com/watch?v=IWoXdPNj_jA&amp;feature=emb_logo" TargetMode="External"/><Relationship Id="rId13" Type="http://schemas.openxmlformats.org/officeDocument/2006/relationships/hyperlink" Target="http://bugeo.ru" TargetMode="External"/><Relationship Id="rId12" Type="http://schemas.openxmlformats.org/officeDocument/2006/relationships/hyperlink" Target="https://www.maam.ru/detskijsad/kolektivnaja-rabota-lebedi-iz-obrisovanyh-detskih-ladoshek-dlja-ukrashenija-grupy-master-klas.html" TargetMode="External"/><Relationship Id="rId15" Type="http://schemas.openxmlformats.org/officeDocument/2006/relationships/hyperlink" Target="https://geo.m-globe.ru/prirod-zona.html" TargetMode="External"/><Relationship Id="rId14" Type="http://schemas.openxmlformats.org/officeDocument/2006/relationships/hyperlink" Target="https://www.youtube.com/watch?v=W-4ojJCeAsw" TargetMode="External"/><Relationship Id="rId17" Type="http://schemas.openxmlformats.org/officeDocument/2006/relationships/hyperlink" Target="https://www.youtube.com/watch?v=Hi4thT8Slkw&amp;t=3s" TargetMode="External"/><Relationship Id="rId16" Type="http://schemas.openxmlformats.org/officeDocument/2006/relationships/hyperlink" Target="https://www.youtube.com/watch?v=Hi4thT8Slkw&amp;t=3s" TargetMode="External"/><Relationship Id="rId19" Type="http://schemas.openxmlformats.org/officeDocument/2006/relationships/hyperlink" Target="https://education.lego.com/ru-ru/lessons/esm/spinning-tops" TargetMode="External"/><Relationship Id="rId18" Type="http://schemas.openxmlformats.org/officeDocument/2006/relationships/hyperlink" Target="https://nsportal.ru/shkola/dopolnitelnoe-obrazovanie/library/2019/12/04/test-po-zhurnalistike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7.86"/>
    <col customWidth="1" min="8" max="8" width="34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38" t="s">
        <v>22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39" t="s">
        <v>12</v>
      </c>
      <c r="H7" s="11" t="s">
        <v>13</v>
      </c>
      <c r="I7" s="12" t="s">
        <v>14</v>
      </c>
    </row>
    <row r="8" ht="33.0" customHeight="1">
      <c r="A8" s="13" t="s">
        <v>15</v>
      </c>
      <c r="B8" s="16" t="s">
        <v>51</v>
      </c>
      <c r="C8" s="16" t="s">
        <v>52</v>
      </c>
      <c r="D8" s="25" t="s">
        <v>25</v>
      </c>
      <c r="E8" s="16" t="s">
        <v>53</v>
      </c>
      <c r="F8" s="16" t="s">
        <v>20</v>
      </c>
      <c r="G8" s="26" t="s">
        <v>54</v>
      </c>
      <c r="H8" s="26" t="s">
        <v>55</v>
      </c>
      <c r="I8" s="16"/>
    </row>
    <row r="9" ht="12.75" customHeight="1">
      <c r="A9" s="42"/>
      <c r="B9" s="16" t="s">
        <v>51</v>
      </c>
      <c r="C9" s="16" t="s">
        <v>52</v>
      </c>
      <c r="D9" s="16" t="s">
        <v>30</v>
      </c>
      <c r="E9" s="16" t="s">
        <v>56</v>
      </c>
      <c r="F9" s="16" t="s">
        <v>20</v>
      </c>
      <c r="G9" s="44" t="s">
        <v>54</v>
      </c>
      <c r="H9" s="44" t="s">
        <v>55</v>
      </c>
      <c r="I9" s="16"/>
    </row>
    <row r="10" ht="32.25" customHeight="1">
      <c r="A10" s="42"/>
      <c r="B10" s="16" t="s">
        <v>61</v>
      </c>
      <c r="C10" s="16" t="s">
        <v>62</v>
      </c>
      <c r="D10" s="16" t="s">
        <v>25</v>
      </c>
      <c r="E10" s="16" t="s">
        <v>63</v>
      </c>
      <c r="F10" s="16" t="s">
        <v>20</v>
      </c>
      <c r="G10" s="26" t="s">
        <v>66</v>
      </c>
      <c r="H10" s="47" t="s">
        <v>67</v>
      </c>
      <c r="I10" s="16"/>
    </row>
    <row r="11" ht="34.5" customHeight="1">
      <c r="A11" s="42"/>
      <c r="B11" s="16" t="s">
        <v>61</v>
      </c>
      <c r="C11" s="16" t="s">
        <v>62</v>
      </c>
      <c r="D11" s="16" t="s">
        <v>25</v>
      </c>
      <c r="E11" s="16" t="s">
        <v>26</v>
      </c>
      <c r="F11" s="16" t="s">
        <v>20</v>
      </c>
      <c r="G11" s="26" t="s">
        <v>66</v>
      </c>
      <c r="H11" s="47" t="s">
        <v>67</v>
      </c>
      <c r="I11" s="48"/>
    </row>
    <row r="12" ht="23.25" customHeight="1">
      <c r="A12" s="33"/>
      <c r="B12" s="16" t="s">
        <v>68</v>
      </c>
      <c r="C12" s="16" t="s">
        <v>69</v>
      </c>
      <c r="D12" s="16" t="s">
        <v>70</v>
      </c>
      <c r="E12" s="16" t="s">
        <v>71</v>
      </c>
      <c r="F12" s="49" t="s">
        <v>20</v>
      </c>
      <c r="G12" s="26" t="s">
        <v>72</v>
      </c>
      <c r="H12" s="26" t="s">
        <v>73</v>
      </c>
      <c r="I12" s="16"/>
    </row>
    <row r="13" ht="12.75" customHeight="1">
      <c r="A13" s="29"/>
      <c r="B13" s="30"/>
      <c r="C13" s="30"/>
      <c r="D13" s="30"/>
      <c r="E13" s="30"/>
      <c r="F13" s="30"/>
      <c r="G13" s="30"/>
      <c r="H13" s="30"/>
      <c r="I13" s="31"/>
    </row>
    <row r="14" ht="12.75" customHeight="1">
      <c r="A14" s="13" t="s">
        <v>29</v>
      </c>
      <c r="B14" s="50" t="s">
        <v>61</v>
      </c>
      <c r="C14" s="50" t="s">
        <v>74</v>
      </c>
      <c r="D14" s="50" t="s">
        <v>25</v>
      </c>
      <c r="E14" s="50" t="s">
        <v>75</v>
      </c>
      <c r="F14" s="16" t="s">
        <v>20</v>
      </c>
      <c r="G14" s="26" t="s">
        <v>76</v>
      </c>
      <c r="H14" s="47" t="s">
        <v>77</v>
      </c>
      <c r="I14" s="16"/>
    </row>
    <row r="15" ht="12.75" customHeight="1">
      <c r="A15" s="42"/>
      <c r="B15" s="50" t="s">
        <v>61</v>
      </c>
      <c r="C15" s="50" t="s">
        <v>74</v>
      </c>
      <c r="D15" s="50" t="s">
        <v>25</v>
      </c>
      <c r="E15" s="50" t="s">
        <v>34</v>
      </c>
      <c r="F15" s="16" t="s">
        <v>20</v>
      </c>
      <c r="G15" s="26" t="s">
        <v>76</v>
      </c>
      <c r="H15" s="47" t="s">
        <v>77</v>
      </c>
      <c r="I15" s="16"/>
    </row>
    <row r="16" ht="25.5" customHeight="1">
      <c r="A16" s="42"/>
      <c r="B16" s="50" t="s">
        <v>68</v>
      </c>
      <c r="C16" s="50" t="s">
        <v>69</v>
      </c>
      <c r="D16" s="50" t="s">
        <v>25</v>
      </c>
      <c r="E16" s="50" t="s">
        <v>88</v>
      </c>
      <c r="F16" s="16" t="s">
        <v>20</v>
      </c>
      <c r="G16" s="26" t="s">
        <v>89</v>
      </c>
      <c r="H16" s="26" t="s">
        <v>90</v>
      </c>
      <c r="I16" s="16"/>
    </row>
    <row r="17" ht="26.25" customHeight="1">
      <c r="A17" s="42"/>
      <c r="B17" s="50" t="s">
        <v>68</v>
      </c>
      <c r="C17" s="50" t="s">
        <v>69</v>
      </c>
      <c r="D17" s="50" t="s">
        <v>91</v>
      </c>
      <c r="E17" s="50" t="s">
        <v>92</v>
      </c>
      <c r="F17" s="16" t="s">
        <v>20</v>
      </c>
      <c r="G17" s="26" t="s">
        <v>89</v>
      </c>
      <c r="H17" s="26" t="s">
        <v>90</v>
      </c>
      <c r="I17" s="16"/>
    </row>
    <row r="18" ht="23.25" customHeight="1">
      <c r="A18" s="42"/>
      <c r="B18" s="50" t="s">
        <v>68</v>
      </c>
      <c r="C18" s="50" t="s">
        <v>69</v>
      </c>
      <c r="D18" s="50" t="s">
        <v>91</v>
      </c>
      <c r="E18" s="50" t="s">
        <v>93</v>
      </c>
      <c r="F18" s="16" t="s">
        <v>20</v>
      </c>
      <c r="G18" s="26" t="s">
        <v>89</v>
      </c>
      <c r="H18" s="26" t="s">
        <v>90</v>
      </c>
      <c r="I18" s="16"/>
    </row>
    <row r="19" ht="25.5" customHeight="1">
      <c r="A19" s="42"/>
      <c r="B19" s="50" t="s">
        <v>68</v>
      </c>
      <c r="C19" s="50" t="s">
        <v>69</v>
      </c>
      <c r="D19" s="50" t="s">
        <v>94</v>
      </c>
      <c r="E19" s="50" t="s">
        <v>95</v>
      </c>
      <c r="F19" s="16" t="s">
        <v>20</v>
      </c>
      <c r="G19" s="26" t="s">
        <v>89</v>
      </c>
      <c r="H19" s="26" t="s">
        <v>90</v>
      </c>
      <c r="I19" s="16"/>
    </row>
    <row r="20" ht="25.5" customHeight="1">
      <c r="A20" s="33"/>
      <c r="B20" s="50" t="s">
        <v>68</v>
      </c>
      <c r="C20" s="50" t="s">
        <v>69</v>
      </c>
      <c r="D20" s="50" t="s">
        <v>94</v>
      </c>
      <c r="E20" s="50" t="s">
        <v>97</v>
      </c>
      <c r="F20" s="16" t="s">
        <v>20</v>
      </c>
      <c r="G20" s="26" t="s">
        <v>89</v>
      </c>
      <c r="H20" s="26" t="s">
        <v>90</v>
      </c>
      <c r="I20" s="16"/>
    </row>
    <row r="21" ht="12.75" customHeight="1">
      <c r="A21" s="29"/>
      <c r="B21" s="30"/>
      <c r="C21" s="30"/>
      <c r="D21" s="30"/>
      <c r="E21" s="30"/>
      <c r="F21" s="30"/>
      <c r="G21" s="30"/>
      <c r="H21" s="30"/>
      <c r="I21" s="31"/>
    </row>
    <row r="22" ht="12.75" customHeight="1">
      <c r="A22" s="13" t="s">
        <v>49</v>
      </c>
      <c r="B22" s="14" t="s">
        <v>61</v>
      </c>
      <c r="C22" s="14" t="s">
        <v>62</v>
      </c>
      <c r="D22" s="14" t="s">
        <v>25</v>
      </c>
      <c r="E22" s="14" t="s">
        <v>63</v>
      </c>
      <c r="F22" s="16" t="s">
        <v>20</v>
      </c>
      <c r="G22" s="26" t="s">
        <v>98</v>
      </c>
      <c r="H22" s="47" t="s">
        <v>99</v>
      </c>
      <c r="I22" s="16"/>
    </row>
    <row r="23" ht="12.75" customHeight="1">
      <c r="A23" s="42"/>
      <c r="B23" s="14" t="s">
        <v>51</v>
      </c>
      <c r="C23" s="14" t="s">
        <v>52</v>
      </c>
      <c r="D23" s="15" t="s">
        <v>25</v>
      </c>
      <c r="E23" s="14" t="s">
        <v>53</v>
      </c>
      <c r="F23" s="14" t="s">
        <v>20</v>
      </c>
      <c r="G23" s="26" t="s">
        <v>54</v>
      </c>
      <c r="H23" s="26" t="s">
        <v>55</v>
      </c>
      <c r="I23" s="16"/>
    </row>
    <row r="24" ht="12.75" customHeight="1">
      <c r="A24" s="42"/>
      <c r="B24" s="14" t="s">
        <v>51</v>
      </c>
      <c r="C24" s="14" t="s">
        <v>52</v>
      </c>
      <c r="D24" s="14" t="s">
        <v>30</v>
      </c>
      <c r="E24" s="14" t="s">
        <v>56</v>
      </c>
      <c r="F24" s="14" t="s">
        <v>20</v>
      </c>
      <c r="G24" s="26" t="s">
        <v>54</v>
      </c>
      <c r="H24" s="26" t="s">
        <v>55</v>
      </c>
      <c r="I24" s="16"/>
    </row>
    <row r="25" ht="27.75" customHeight="1">
      <c r="A25" s="33"/>
      <c r="B25" s="14" t="s">
        <v>68</v>
      </c>
      <c r="C25" s="14" t="s">
        <v>69</v>
      </c>
      <c r="D25" s="14" t="s">
        <v>103</v>
      </c>
      <c r="E25" s="14" t="s">
        <v>56</v>
      </c>
      <c r="F25" s="14" t="s">
        <v>20</v>
      </c>
      <c r="G25" s="26" t="s">
        <v>72</v>
      </c>
      <c r="H25" s="26" t="s">
        <v>90</v>
      </c>
      <c r="I25" s="16"/>
    </row>
    <row r="26" ht="12.75" customHeight="1">
      <c r="A26" s="29"/>
      <c r="B26" s="30"/>
      <c r="C26" s="30"/>
      <c r="D26" s="30"/>
      <c r="E26" s="30"/>
      <c r="F26" s="30"/>
      <c r="G26" s="30"/>
      <c r="H26" s="30"/>
      <c r="I26" s="31"/>
    </row>
    <row r="27" ht="12.75" customHeight="1">
      <c r="A27" s="13" t="s">
        <v>33</v>
      </c>
      <c r="B27" s="14" t="s">
        <v>104</v>
      </c>
      <c r="C27" s="14" t="s">
        <v>105</v>
      </c>
      <c r="D27" s="14" t="s">
        <v>25</v>
      </c>
      <c r="E27" s="14" t="s">
        <v>19</v>
      </c>
      <c r="F27" s="14" t="s">
        <v>20</v>
      </c>
      <c r="G27" s="26" t="s">
        <v>106</v>
      </c>
      <c r="H27" s="26" t="s">
        <v>73</v>
      </c>
      <c r="I27" s="16"/>
    </row>
    <row r="28" ht="12.75" customHeight="1">
      <c r="A28" s="42"/>
      <c r="B28" s="14" t="s">
        <v>104</v>
      </c>
      <c r="C28" s="14" t="s">
        <v>105</v>
      </c>
      <c r="D28" s="15" t="s">
        <v>25</v>
      </c>
      <c r="E28" s="14" t="s">
        <v>107</v>
      </c>
      <c r="F28" s="14" t="s">
        <v>20</v>
      </c>
      <c r="G28" s="26" t="s">
        <v>108</v>
      </c>
      <c r="H28" s="26" t="s">
        <v>73</v>
      </c>
      <c r="I28" s="16"/>
    </row>
    <row r="29" ht="50.25" customHeight="1">
      <c r="A29" s="42"/>
      <c r="B29" s="14" t="s">
        <v>104</v>
      </c>
      <c r="C29" s="14" t="s">
        <v>105</v>
      </c>
      <c r="D29" s="14" t="s">
        <v>109</v>
      </c>
      <c r="E29" s="14" t="s">
        <v>110</v>
      </c>
      <c r="F29" s="37" t="s">
        <v>20</v>
      </c>
      <c r="G29" s="26" t="s">
        <v>108</v>
      </c>
      <c r="H29" s="16"/>
      <c r="I29" s="16"/>
    </row>
    <row r="30" ht="12.75" customHeight="1">
      <c r="A30" s="42"/>
      <c r="B30" s="14" t="s">
        <v>61</v>
      </c>
      <c r="C30" s="14" t="s">
        <v>74</v>
      </c>
      <c r="D30" s="14" t="s">
        <v>25</v>
      </c>
      <c r="E30" s="14" t="s">
        <v>75</v>
      </c>
      <c r="F30" s="16" t="s">
        <v>20</v>
      </c>
      <c r="G30" s="27" t="s">
        <v>76</v>
      </c>
      <c r="H30" s="47" t="s">
        <v>77</v>
      </c>
      <c r="I30" s="16"/>
    </row>
    <row r="31" ht="12.75" customHeight="1">
      <c r="A31" s="42"/>
      <c r="B31" s="14" t="s">
        <v>51</v>
      </c>
      <c r="C31" s="14" t="s">
        <v>52</v>
      </c>
      <c r="D31" s="15" t="s">
        <v>25</v>
      </c>
      <c r="E31" s="14" t="s">
        <v>53</v>
      </c>
      <c r="F31" s="14" t="s">
        <v>20</v>
      </c>
      <c r="G31" s="26" t="s">
        <v>54</v>
      </c>
      <c r="H31" s="26" t="s">
        <v>55</v>
      </c>
      <c r="I31" s="16"/>
    </row>
    <row r="32" ht="12.75" customHeight="1">
      <c r="A32" s="33"/>
      <c r="B32" s="14" t="s">
        <v>51</v>
      </c>
      <c r="C32" s="14" t="s">
        <v>52</v>
      </c>
      <c r="D32" s="14" t="s">
        <v>30</v>
      </c>
      <c r="E32" s="14" t="s">
        <v>56</v>
      </c>
      <c r="F32" s="14" t="s">
        <v>20</v>
      </c>
      <c r="G32" s="26" t="s">
        <v>54</v>
      </c>
      <c r="H32" s="26" t="s">
        <v>55</v>
      </c>
      <c r="I32" s="16"/>
    </row>
    <row r="33" ht="12.75" customHeight="1">
      <c r="A33" s="29"/>
      <c r="B33" s="30"/>
      <c r="C33" s="30"/>
      <c r="D33" s="30"/>
      <c r="E33" s="30"/>
      <c r="F33" s="30"/>
      <c r="G33" s="30"/>
      <c r="H33" s="30"/>
      <c r="I33" s="31"/>
    </row>
    <row r="34" ht="12.75" customHeight="1"/>
    <row r="35" ht="12.75" customHeight="1">
      <c r="F35" s="52"/>
      <c r="I35" s="54"/>
    </row>
    <row r="36" ht="12.75" customHeight="1">
      <c r="I36" s="59"/>
    </row>
    <row r="37" ht="12.75" customHeight="1">
      <c r="I37" s="59"/>
    </row>
    <row r="38" ht="40.5" customHeight="1">
      <c r="I38" s="60"/>
    </row>
    <row r="39" ht="37.5" customHeight="1">
      <c r="I39" s="54"/>
    </row>
    <row r="40" ht="12.75" customHeight="1">
      <c r="F40" s="61"/>
      <c r="I40" s="62"/>
    </row>
    <row r="41" ht="39.75" customHeight="1">
      <c r="I41" s="54"/>
    </row>
    <row r="42" ht="28.5" customHeight="1"/>
    <row r="43" ht="24.0" customHeight="1"/>
    <row r="44" ht="39.75" customHeight="1"/>
    <row r="45" ht="36.0" customHeight="1"/>
    <row r="46" ht="40.5" customHeight="1"/>
    <row r="47" ht="39.75" customHeight="1"/>
    <row r="48" ht="42.0" customHeight="1"/>
    <row r="49" ht="42.0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2:A25"/>
    <mergeCell ref="A27:A32"/>
    <mergeCell ref="A1:I1"/>
    <mergeCell ref="A6:I6"/>
    <mergeCell ref="A8:A12"/>
    <mergeCell ref="A13:I13"/>
    <mergeCell ref="A14:A20"/>
    <mergeCell ref="A21:I21"/>
    <mergeCell ref="A26:I26"/>
    <mergeCell ref="A33:I33"/>
  </mergeCells>
  <conditionalFormatting sqref="H10">
    <cfRule type="notContainsBlanks" dxfId="0" priority="1">
      <formula>LEN(TRIM(H10))&gt;0</formula>
    </cfRule>
  </conditionalFormatting>
  <hyperlinks>
    <hyperlink r:id="rId1" ref="H10"/>
    <hyperlink r:id="rId2" ref="H11"/>
    <hyperlink r:id="rId3" ref="H14"/>
    <hyperlink r:id="rId4" ref="H15"/>
    <hyperlink r:id="rId5" ref="H22"/>
    <hyperlink r:id="rId6" ref="H30"/>
  </hyperlinks>
  <printOptions/>
  <pageMargins bottom="0.75" footer="0.0" header="0.0" left="0.7" right="0.7" top="0.75"/>
  <pageSetup orientation="landscape"/>
  <drawing r:id="rId7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7.29"/>
    <col customWidth="1" min="3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227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42.75" customHeight="1">
      <c r="A8" s="13" t="s">
        <v>15</v>
      </c>
      <c r="B8" s="14" t="s">
        <v>272</v>
      </c>
      <c r="C8" s="14" t="s">
        <v>273</v>
      </c>
      <c r="D8" s="15" t="s">
        <v>18</v>
      </c>
      <c r="E8" s="14" t="s">
        <v>144</v>
      </c>
      <c r="F8" s="14" t="s">
        <v>241</v>
      </c>
      <c r="G8" s="89" t="s">
        <v>275</v>
      </c>
      <c r="H8" s="47" t="s">
        <v>280</v>
      </c>
      <c r="I8" s="16"/>
    </row>
    <row r="9" ht="50.25" customHeight="1">
      <c r="A9" s="42"/>
      <c r="B9" s="91" t="s">
        <v>272</v>
      </c>
      <c r="C9" s="91" t="s">
        <v>273</v>
      </c>
      <c r="D9" s="93" t="s">
        <v>18</v>
      </c>
      <c r="E9" s="91" t="s">
        <v>287</v>
      </c>
      <c r="F9" s="91" t="s">
        <v>241</v>
      </c>
      <c r="G9" s="89" t="s">
        <v>288</v>
      </c>
      <c r="H9" s="65"/>
      <c r="I9" s="16"/>
    </row>
    <row r="10" ht="48.75" customHeight="1">
      <c r="A10" s="42"/>
      <c r="B10" s="16" t="s">
        <v>289</v>
      </c>
      <c r="C10" s="16" t="s">
        <v>290</v>
      </c>
      <c r="D10" s="16" t="s">
        <v>25</v>
      </c>
      <c r="E10" s="16" t="s">
        <v>83</v>
      </c>
      <c r="F10" s="16" t="s">
        <v>20</v>
      </c>
      <c r="G10" s="26" t="s">
        <v>291</v>
      </c>
      <c r="H10" s="47" t="s">
        <v>292</v>
      </c>
      <c r="I10" s="26" t="s">
        <v>296</v>
      </c>
    </row>
    <row r="11" ht="38.25" customHeight="1">
      <c r="A11" s="42"/>
      <c r="B11" s="48" t="s">
        <v>289</v>
      </c>
      <c r="C11" s="48" t="s">
        <v>290</v>
      </c>
      <c r="D11" s="48" t="s">
        <v>25</v>
      </c>
      <c r="E11" s="48" t="s">
        <v>118</v>
      </c>
      <c r="F11" s="48" t="s">
        <v>35</v>
      </c>
      <c r="G11" s="44" t="s">
        <v>291</v>
      </c>
      <c r="H11" s="96" t="s">
        <v>292</v>
      </c>
      <c r="I11" s="44" t="s">
        <v>296</v>
      </c>
    </row>
    <row r="12" ht="45.75" customHeight="1">
      <c r="A12" s="42"/>
      <c r="B12" s="16" t="s">
        <v>299</v>
      </c>
      <c r="C12" s="16" t="s">
        <v>300</v>
      </c>
      <c r="D12" s="16" t="s">
        <v>25</v>
      </c>
      <c r="E12" s="16" t="s">
        <v>83</v>
      </c>
      <c r="F12" s="16" t="s">
        <v>20</v>
      </c>
      <c r="G12" s="26" t="s">
        <v>301</v>
      </c>
      <c r="H12" s="47" t="s">
        <v>302</v>
      </c>
      <c r="I12" s="26" t="s">
        <v>303</v>
      </c>
    </row>
    <row r="13" ht="41.25" customHeight="1">
      <c r="A13" s="42"/>
      <c r="B13" s="48" t="s">
        <v>299</v>
      </c>
      <c r="C13" s="48" t="s">
        <v>300</v>
      </c>
      <c r="D13" s="48" t="s">
        <v>25</v>
      </c>
      <c r="E13" s="48" t="s">
        <v>118</v>
      </c>
      <c r="F13" s="48" t="s">
        <v>20</v>
      </c>
      <c r="G13" s="44" t="s">
        <v>301</v>
      </c>
      <c r="H13" s="96" t="s">
        <v>302</v>
      </c>
      <c r="I13" s="26" t="s">
        <v>303</v>
      </c>
    </row>
    <row r="14" ht="29.25" customHeight="1">
      <c r="A14" s="42"/>
      <c r="B14" s="16" t="s">
        <v>309</v>
      </c>
      <c r="C14" s="16" t="s">
        <v>310</v>
      </c>
      <c r="D14" s="16" t="s">
        <v>25</v>
      </c>
      <c r="E14" s="77" t="s">
        <v>311</v>
      </c>
      <c r="F14" s="16" t="s">
        <v>20</v>
      </c>
      <c r="G14" s="26" t="s">
        <v>312</v>
      </c>
      <c r="H14" s="47" t="s">
        <v>313</v>
      </c>
      <c r="I14" s="16"/>
    </row>
    <row r="15" ht="55.5" customHeight="1">
      <c r="A15" s="33"/>
      <c r="B15" s="16" t="s">
        <v>309</v>
      </c>
      <c r="C15" s="16" t="s">
        <v>310</v>
      </c>
      <c r="D15" s="16" t="s">
        <v>25</v>
      </c>
      <c r="E15" s="16" t="s">
        <v>314</v>
      </c>
      <c r="F15" s="16" t="s">
        <v>20</v>
      </c>
      <c r="G15" s="26" t="s">
        <v>312</v>
      </c>
      <c r="H15" s="101" t="s">
        <v>313</v>
      </c>
      <c r="I15" s="16"/>
    </row>
    <row r="16" ht="12.75" customHeight="1">
      <c r="A16" s="29"/>
      <c r="B16" s="30"/>
      <c r="C16" s="30"/>
      <c r="D16" s="30"/>
      <c r="E16" s="30"/>
      <c r="F16" s="30"/>
      <c r="G16" s="30"/>
      <c r="H16" s="30"/>
      <c r="I16" s="31"/>
    </row>
    <row r="17" ht="74.25" customHeight="1">
      <c r="A17" s="13" t="s">
        <v>29</v>
      </c>
      <c r="B17" s="16" t="s">
        <v>272</v>
      </c>
      <c r="C17" s="16" t="s">
        <v>273</v>
      </c>
      <c r="D17" s="25" t="s">
        <v>18</v>
      </c>
      <c r="E17" s="16" t="s">
        <v>324</v>
      </c>
      <c r="F17" s="16" t="s">
        <v>241</v>
      </c>
      <c r="G17" s="89" t="s">
        <v>325</v>
      </c>
      <c r="H17" s="16"/>
      <c r="I17" s="50"/>
    </row>
    <row r="18" ht="50.25" customHeight="1">
      <c r="A18" s="42"/>
      <c r="B18" s="16" t="s">
        <v>289</v>
      </c>
      <c r="C18" s="16" t="s">
        <v>290</v>
      </c>
      <c r="D18" s="16" t="s">
        <v>25</v>
      </c>
      <c r="E18" s="16" t="s">
        <v>118</v>
      </c>
      <c r="F18" s="16" t="s">
        <v>20</v>
      </c>
      <c r="G18" s="26" t="s">
        <v>291</v>
      </c>
      <c r="H18" s="47" t="s">
        <v>292</v>
      </c>
      <c r="I18" s="26" t="s">
        <v>296</v>
      </c>
    </row>
    <row r="19" ht="62.25" customHeight="1">
      <c r="A19" s="33"/>
      <c r="B19" s="16" t="s">
        <v>309</v>
      </c>
      <c r="C19" s="16" t="s">
        <v>310</v>
      </c>
      <c r="D19" s="16" t="s">
        <v>25</v>
      </c>
      <c r="E19" s="16" t="s">
        <v>327</v>
      </c>
      <c r="F19" s="16" t="s">
        <v>20</v>
      </c>
      <c r="G19" s="26" t="s">
        <v>328</v>
      </c>
      <c r="H19" s="101" t="s">
        <v>329</v>
      </c>
      <c r="I19" s="16"/>
    </row>
    <row r="20" ht="12.75" customHeight="1">
      <c r="A20" s="29"/>
      <c r="B20" s="30"/>
      <c r="C20" s="30"/>
      <c r="D20" s="30"/>
      <c r="E20" s="30"/>
      <c r="F20" s="30"/>
      <c r="G20" s="30"/>
      <c r="H20" s="30"/>
      <c r="I20" s="31"/>
    </row>
    <row r="21" ht="49.5" customHeight="1">
      <c r="A21" s="13" t="s">
        <v>33</v>
      </c>
      <c r="B21" s="16" t="s">
        <v>289</v>
      </c>
      <c r="C21" s="16" t="s">
        <v>333</v>
      </c>
      <c r="D21" s="16" t="s">
        <v>18</v>
      </c>
      <c r="E21" s="16" t="s">
        <v>83</v>
      </c>
      <c r="F21" s="16" t="s">
        <v>20</v>
      </c>
      <c r="G21" s="84" t="s">
        <v>334</v>
      </c>
      <c r="H21" s="47" t="s">
        <v>335</v>
      </c>
      <c r="I21" s="16"/>
    </row>
    <row r="22" ht="49.5" customHeight="1">
      <c r="A22" s="42"/>
      <c r="B22" s="16" t="s">
        <v>289</v>
      </c>
      <c r="C22" s="16" t="s">
        <v>333</v>
      </c>
      <c r="D22" s="16" t="s">
        <v>18</v>
      </c>
      <c r="E22" s="16" t="s">
        <v>118</v>
      </c>
      <c r="F22" s="16" t="s">
        <v>20</v>
      </c>
      <c r="G22" s="84" t="s">
        <v>334</v>
      </c>
      <c r="H22" s="47" t="s">
        <v>337</v>
      </c>
      <c r="I22" s="16"/>
    </row>
    <row r="23" ht="53.25" customHeight="1">
      <c r="A23" s="42"/>
      <c r="B23" s="16" t="s">
        <v>299</v>
      </c>
      <c r="C23" s="16" t="s">
        <v>300</v>
      </c>
      <c r="D23" s="16" t="s">
        <v>25</v>
      </c>
      <c r="E23" s="16" t="s">
        <v>83</v>
      </c>
      <c r="F23" s="16" t="s">
        <v>20</v>
      </c>
      <c r="G23" s="44" t="s">
        <v>301</v>
      </c>
      <c r="H23" s="47" t="s">
        <v>345</v>
      </c>
      <c r="I23" s="16"/>
    </row>
    <row r="24" ht="25.5" customHeight="1">
      <c r="A24" s="42"/>
      <c r="B24" s="16" t="s">
        <v>309</v>
      </c>
      <c r="C24" s="16" t="s">
        <v>310</v>
      </c>
      <c r="D24" s="16" t="s">
        <v>109</v>
      </c>
      <c r="E24" s="77" t="s">
        <v>311</v>
      </c>
      <c r="F24" s="16" t="s">
        <v>20</v>
      </c>
      <c r="G24" s="84" t="s">
        <v>349</v>
      </c>
      <c r="H24" s="47" t="s">
        <v>350</v>
      </c>
      <c r="I24" s="77"/>
    </row>
    <row r="25" ht="25.5" customHeight="1">
      <c r="A25" s="33"/>
      <c r="B25" s="16" t="s">
        <v>309</v>
      </c>
      <c r="C25" s="16" t="s">
        <v>310</v>
      </c>
      <c r="D25" s="16" t="s">
        <v>109</v>
      </c>
      <c r="E25" s="16" t="s">
        <v>314</v>
      </c>
      <c r="F25" s="16" t="s">
        <v>20</v>
      </c>
      <c r="G25" s="84" t="s">
        <v>353</v>
      </c>
      <c r="H25" s="101" t="s">
        <v>354</v>
      </c>
      <c r="I25" s="77"/>
    </row>
    <row r="26" ht="12.75" customHeight="1">
      <c r="A26" s="29"/>
      <c r="B26" s="30"/>
      <c r="C26" s="30"/>
      <c r="D26" s="30"/>
      <c r="E26" s="30"/>
      <c r="F26" s="30"/>
      <c r="G26" s="30"/>
      <c r="H26" s="30"/>
      <c r="I26" s="31"/>
    </row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I1"/>
    <mergeCell ref="A6:I6"/>
    <mergeCell ref="A8:A15"/>
    <mergeCell ref="A16:I16"/>
    <mergeCell ref="A17:A19"/>
    <mergeCell ref="A20:I20"/>
    <mergeCell ref="A21:A25"/>
    <mergeCell ref="A26:I26"/>
  </mergeCells>
  <hyperlinks>
    <hyperlink r:id="rId1" ref="H8"/>
    <hyperlink r:id="rId2" ref="H10"/>
    <hyperlink r:id="rId3" ref="H11"/>
    <hyperlink r:id="rId4" ref="H14"/>
    <hyperlink r:id="rId5" ref="H15"/>
    <hyperlink r:id="rId6" ref="H18"/>
    <hyperlink r:id="rId7" ref="H19"/>
    <hyperlink r:id="rId8" ref="H21"/>
    <hyperlink r:id="rId9" ref="H22"/>
    <hyperlink r:id="rId10" ref="H23"/>
    <hyperlink r:id="rId11" ref="H24"/>
    <hyperlink r:id="rId12" ref="H25"/>
  </hyperlinks>
  <printOptions/>
  <pageMargins bottom="0.75" footer="0.0" header="0.0" left="0.7" right="0.7" top="0.75"/>
  <pageSetup orientation="landscape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246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33.0" customHeight="1">
      <c r="A8" s="13" t="s">
        <v>15</v>
      </c>
      <c r="B8" s="16" t="s">
        <v>249</v>
      </c>
      <c r="C8" s="16" t="s">
        <v>251</v>
      </c>
      <c r="D8" s="25" t="s">
        <v>109</v>
      </c>
      <c r="E8" s="16" t="s">
        <v>252</v>
      </c>
      <c r="F8" s="16" t="s">
        <v>20</v>
      </c>
      <c r="G8" s="26" t="s">
        <v>255</v>
      </c>
      <c r="H8" s="26" t="s">
        <v>256</v>
      </c>
      <c r="I8" s="26" t="s">
        <v>257</v>
      </c>
    </row>
    <row r="9" ht="47.25" customHeight="1">
      <c r="A9" s="42"/>
      <c r="B9" s="16" t="s">
        <v>249</v>
      </c>
      <c r="C9" s="16" t="s">
        <v>258</v>
      </c>
      <c r="D9" s="25" t="s">
        <v>109</v>
      </c>
      <c r="E9" s="16" t="s">
        <v>118</v>
      </c>
      <c r="F9" s="16" t="s">
        <v>20</v>
      </c>
      <c r="G9" s="26" t="s">
        <v>259</v>
      </c>
      <c r="H9" s="26" t="s">
        <v>260</v>
      </c>
      <c r="I9" s="26" t="s">
        <v>257</v>
      </c>
    </row>
    <row r="10" ht="12.75" customHeight="1">
      <c r="A10" s="42"/>
      <c r="B10" s="16" t="s">
        <v>261</v>
      </c>
      <c r="C10" s="16" t="s">
        <v>262</v>
      </c>
      <c r="D10" s="16" t="s">
        <v>25</v>
      </c>
      <c r="E10" s="77" t="s">
        <v>263</v>
      </c>
      <c r="F10" s="16" t="s">
        <v>20</v>
      </c>
      <c r="G10" s="84" t="s">
        <v>264</v>
      </c>
      <c r="H10" s="27" t="s">
        <v>265</v>
      </c>
      <c r="I10" s="16"/>
    </row>
    <row r="11" ht="12.75" customHeight="1">
      <c r="A11" s="42"/>
      <c r="B11" s="16" t="s">
        <v>261</v>
      </c>
      <c r="C11" s="16" t="s">
        <v>269</v>
      </c>
      <c r="D11" s="16" t="s">
        <v>25</v>
      </c>
      <c r="E11" s="16" t="s">
        <v>53</v>
      </c>
      <c r="F11" s="16" t="s">
        <v>20</v>
      </c>
      <c r="G11" s="27" t="s">
        <v>330</v>
      </c>
      <c r="H11" s="47" t="s">
        <v>332</v>
      </c>
      <c r="I11" s="16"/>
    </row>
    <row r="12" ht="12.75" customHeight="1">
      <c r="A12" s="42"/>
      <c r="B12" s="16" t="s">
        <v>261</v>
      </c>
      <c r="C12" s="16" t="s">
        <v>269</v>
      </c>
      <c r="D12" s="16" t="s">
        <v>25</v>
      </c>
      <c r="E12" s="16" t="s">
        <v>230</v>
      </c>
      <c r="F12" s="16" t="s">
        <v>20</v>
      </c>
      <c r="G12" s="27" t="s">
        <v>330</v>
      </c>
      <c r="H12" s="47" t="s">
        <v>336</v>
      </c>
      <c r="I12" s="16"/>
    </row>
    <row r="13" ht="38.25" customHeight="1">
      <c r="A13" s="33"/>
      <c r="B13" s="16" t="s">
        <v>338</v>
      </c>
      <c r="C13" s="16" t="s">
        <v>339</v>
      </c>
      <c r="D13" s="16" t="s">
        <v>340</v>
      </c>
      <c r="E13" s="16" t="s">
        <v>341</v>
      </c>
      <c r="F13" s="16" t="s">
        <v>342</v>
      </c>
      <c r="G13" s="26" t="s">
        <v>343</v>
      </c>
      <c r="H13" s="47" t="s">
        <v>344</v>
      </c>
      <c r="I13" s="26" t="s">
        <v>346</v>
      </c>
    </row>
    <row r="14" ht="38.25" customHeight="1">
      <c r="A14" s="24"/>
      <c r="B14" s="26" t="s">
        <v>347</v>
      </c>
      <c r="C14" s="26" t="s">
        <v>348</v>
      </c>
      <c r="D14" s="26" t="s">
        <v>25</v>
      </c>
      <c r="E14" s="26" t="s">
        <v>63</v>
      </c>
      <c r="F14" s="16"/>
      <c r="G14" s="26" t="s">
        <v>351</v>
      </c>
      <c r="H14" s="47" t="s">
        <v>352</v>
      </c>
      <c r="I14" s="16"/>
    </row>
    <row r="15" ht="38.25" customHeight="1">
      <c r="A15" s="24"/>
      <c r="B15" s="26" t="s">
        <v>347</v>
      </c>
      <c r="C15" s="26" t="s">
        <v>348</v>
      </c>
      <c r="D15" s="26" t="s">
        <v>25</v>
      </c>
      <c r="E15" s="26" t="s">
        <v>26</v>
      </c>
      <c r="F15" s="16"/>
      <c r="G15" s="26" t="s">
        <v>351</v>
      </c>
      <c r="H15" s="47" t="s">
        <v>355</v>
      </c>
      <c r="I15" s="16"/>
    </row>
    <row r="16" ht="38.25" customHeight="1">
      <c r="A16" s="24"/>
      <c r="B16" s="26" t="s">
        <v>347</v>
      </c>
      <c r="C16" s="26" t="s">
        <v>348</v>
      </c>
      <c r="D16" s="26" t="s">
        <v>30</v>
      </c>
      <c r="E16" s="26" t="s">
        <v>92</v>
      </c>
      <c r="F16" s="16"/>
      <c r="G16" s="26" t="s">
        <v>351</v>
      </c>
      <c r="H16" s="47" t="s">
        <v>352</v>
      </c>
      <c r="I16" s="16"/>
    </row>
    <row r="17" ht="12.75" customHeight="1">
      <c r="A17" s="105"/>
      <c r="B17" s="106"/>
      <c r="C17" s="106"/>
      <c r="D17" s="106"/>
      <c r="E17" s="106"/>
      <c r="F17" s="106"/>
      <c r="G17" s="106"/>
      <c r="H17" s="106"/>
      <c r="I17" s="107"/>
    </row>
    <row r="18" ht="18.0" customHeight="1">
      <c r="A18" s="13" t="s">
        <v>49</v>
      </c>
      <c r="B18" s="14" t="s">
        <v>261</v>
      </c>
      <c r="C18" s="14" t="s">
        <v>356</v>
      </c>
      <c r="D18" s="14" t="s">
        <v>25</v>
      </c>
      <c r="E18" s="71" t="s">
        <v>357</v>
      </c>
      <c r="F18" s="14" t="s">
        <v>20</v>
      </c>
      <c r="G18" s="27" t="s">
        <v>358</v>
      </c>
      <c r="H18" s="108" t="s">
        <v>359</v>
      </c>
      <c r="I18" s="14"/>
    </row>
    <row r="19" ht="15.75" customHeight="1">
      <c r="A19" s="42"/>
      <c r="B19" s="14" t="s">
        <v>261</v>
      </c>
      <c r="C19" s="14" t="s">
        <v>356</v>
      </c>
      <c r="D19" s="14" t="s">
        <v>25</v>
      </c>
      <c r="E19" s="71" t="s">
        <v>361</v>
      </c>
      <c r="F19" s="14" t="s">
        <v>20</v>
      </c>
      <c r="G19" s="27" t="s">
        <v>358</v>
      </c>
      <c r="H19" s="108" t="s">
        <v>359</v>
      </c>
      <c r="I19" s="14"/>
    </row>
    <row r="20" ht="34.5" customHeight="1">
      <c r="A20" s="42"/>
      <c r="B20" s="16" t="s">
        <v>261</v>
      </c>
      <c r="C20" s="16" t="s">
        <v>269</v>
      </c>
      <c r="D20" s="16" t="s">
        <v>18</v>
      </c>
      <c r="E20" s="16" t="s">
        <v>263</v>
      </c>
      <c r="F20" s="16" t="s">
        <v>20</v>
      </c>
      <c r="G20" s="27" t="s">
        <v>366</v>
      </c>
      <c r="H20" s="27" t="s">
        <v>367</v>
      </c>
      <c r="I20" s="14"/>
    </row>
    <row r="21" ht="43.5" customHeight="1">
      <c r="A21" s="42"/>
      <c r="B21" s="16" t="s">
        <v>261</v>
      </c>
      <c r="C21" s="16" t="s">
        <v>269</v>
      </c>
      <c r="D21" s="16" t="s">
        <v>18</v>
      </c>
      <c r="E21" s="16" t="s">
        <v>368</v>
      </c>
      <c r="F21" s="16" t="s">
        <v>20</v>
      </c>
      <c r="H21" s="27"/>
      <c r="I21" s="14"/>
    </row>
    <row r="22" ht="35.25" customHeight="1">
      <c r="A22" s="42"/>
      <c r="B22" s="14" t="s">
        <v>370</v>
      </c>
      <c r="C22" s="14" t="s">
        <v>371</v>
      </c>
      <c r="D22" s="14" t="s">
        <v>25</v>
      </c>
      <c r="E22" s="14" t="s">
        <v>83</v>
      </c>
      <c r="F22" s="14"/>
      <c r="G22" s="36"/>
      <c r="H22" s="14"/>
      <c r="I22" s="14"/>
    </row>
    <row r="23" ht="38.25" customHeight="1">
      <c r="A23" s="33"/>
      <c r="B23" s="16" t="s">
        <v>338</v>
      </c>
      <c r="C23" s="16" t="s">
        <v>339</v>
      </c>
      <c r="D23" s="16" t="s">
        <v>340</v>
      </c>
      <c r="E23" s="16" t="s">
        <v>341</v>
      </c>
      <c r="F23" s="16" t="s">
        <v>342</v>
      </c>
      <c r="G23" s="26" t="s">
        <v>343</v>
      </c>
      <c r="H23" s="40" t="s">
        <v>374</v>
      </c>
      <c r="I23" s="26" t="s">
        <v>377</v>
      </c>
    </row>
    <row r="24" ht="12.75" customHeight="1">
      <c r="A24" s="29"/>
      <c r="B24" s="30"/>
      <c r="C24" s="30"/>
      <c r="D24" s="30"/>
      <c r="E24" s="30"/>
      <c r="F24" s="30"/>
      <c r="G24" s="30"/>
      <c r="H24" s="30"/>
      <c r="I24" s="31"/>
    </row>
    <row r="25" ht="15.75" customHeight="1">
      <c r="A25" s="13" t="s">
        <v>33</v>
      </c>
      <c r="B25" s="16" t="s">
        <v>261</v>
      </c>
      <c r="C25" s="16" t="s">
        <v>356</v>
      </c>
      <c r="D25" s="16" t="s">
        <v>25</v>
      </c>
      <c r="E25" s="77" t="s">
        <v>361</v>
      </c>
      <c r="F25" s="16" t="s">
        <v>20</v>
      </c>
      <c r="G25" s="27" t="s">
        <v>358</v>
      </c>
      <c r="H25" s="108" t="s">
        <v>359</v>
      </c>
      <c r="I25" s="16"/>
    </row>
    <row r="26" ht="33.0" customHeight="1">
      <c r="A26" s="42"/>
      <c r="B26" s="16" t="s">
        <v>261</v>
      </c>
      <c r="C26" s="16" t="s">
        <v>262</v>
      </c>
      <c r="D26" s="16" t="s">
        <v>25</v>
      </c>
      <c r="E26" s="77" t="s">
        <v>263</v>
      </c>
      <c r="F26" s="16" t="s">
        <v>20</v>
      </c>
      <c r="G26" s="27" t="s">
        <v>138</v>
      </c>
      <c r="H26" s="27" t="s">
        <v>381</v>
      </c>
      <c r="I26" s="16"/>
    </row>
    <row r="27" ht="15.75" customHeight="1">
      <c r="A27" s="42"/>
      <c r="B27" s="16" t="s">
        <v>261</v>
      </c>
      <c r="C27" s="16" t="s">
        <v>269</v>
      </c>
      <c r="D27" s="16" t="s">
        <v>25</v>
      </c>
      <c r="E27" s="16" t="s">
        <v>53</v>
      </c>
      <c r="F27" s="16" t="s">
        <v>20</v>
      </c>
      <c r="G27" s="27" t="s">
        <v>383</v>
      </c>
      <c r="H27" s="47" t="s">
        <v>384</v>
      </c>
      <c r="I27" s="16"/>
    </row>
    <row r="28" ht="62.25" customHeight="1">
      <c r="A28" s="33"/>
      <c r="B28" s="16" t="s">
        <v>370</v>
      </c>
      <c r="C28" s="16" t="s">
        <v>371</v>
      </c>
      <c r="D28" s="16" t="s">
        <v>25</v>
      </c>
      <c r="E28" s="16" t="s">
        <v>83</v>
      </c>
      <c r="F28" s="16"/>
      <c r="G28" s="43"/>
      <c r="H28" s="16"/>
      <c r="I28" s="16"/>
    </row>
    <row r="29" ht="12.75" customHeight="1">
      <c r="A29" s="29"/>
      <c r="B29" s="30"/>
      <c r="C29" s="30"/>
      <c r="D29" s="30"/>
      <c r="E29" s="30"/>
      <c r="F29" s="30"/>
      <c r="G29" s="30"/>
      <c r="H29" s="30"/>
      <c r="I29" s="31"/>
    </row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</sheetData>
  <mergeCells count="8">
    <mergeCell ref="A1:I1"/>
    <mergeCell ref="A6:I6"/>
    <mergeCell ref="A8:A13"/>
    <mergeCell ref="A17:I17"/>
    <mergeCell ref="A18:A23"/>
    <mergeCell ref="A24:I24"/>
    <mergeCell ref="A25:A28"/>
    <mergeCell ref="A29:I29"/>
  </mergeCells>
  <hyperlinks>
    <hyperlink r:id="rId1" ref="H11"/>
    <hyperlink r:id="rId2" ref="H12"/>
    <hyperlink r:id="rId3" ref="H13"/>
    <hyperlink r:id="rId4" ref="H14"/>
    <hyperlink r:id="rId5" ref="H15"/>
    <hyperlink r:id="rId6" ref="H16"/>
    <hyperlink r:id="rId7" ref="H18"/>
    <hyperlink r:id="rId8" ref="H19"/>
    <hyperlink r:id="rId9" ref="H23"/>
    <hyperlink r:id="rId10" ref="H25"/>
    <hyperlink r:id="rId11" ref="H27"/>
  </hyperlinks>
  <printOptions/>
  <pageMargins bottom="0.75" footer="0.0" header="0.0" left="0.7" right="0.7" top="0.75"/>
  <pageSetup orientation="landscape"/>
  <drawing r:id="rId12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360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49.5" customHeight="1">
      <c r="A8" s="13" t="s">
        <v>15</v>
      </c>
      <c r="B8" s="14" t="s">
        <v>362</v>
      </c>
      <c r="C8" s="14" t="s">
        <v>363</v>
      </c>
      <c r="D8" s="15" t="s">
        <v>25</v>
      </c>
      <c r="E8" s="14" t="s">
        <v>83</v>
      </c>
      <c r="F8" s="14" t="s">
        <v>276</v>
      </c>
      <c r="G8" s="109" t="s">
        <v>364</v>
      </c>
      <c r="H8" s="110" t="s">
        <v>365</v>
      </c>
      <c r="I8" s="110" t="s">
        <v>369</v>
      </c>
    </row>
    <row r="9" ht="50.25" customHeight="1">
      <c r="A9" s="33"/>
      <c r="B9" s="14" t="s">
        <v>362</v>
      </c>
      <c r="C9" s="14" t="s">
        <v>363</v>
      </c>
      <c r="D9" s="14" t="s">
        <v>25</v>
      </c>
      <c r="E9" s="14" t="s">
        <v>372</v>
      </c>
      <c r="F9" s="14" t="s">
        <v>276</v>
      </c>
      <c r="G9" s="109" t="s">
        <v>364</v>
      </c>
      <c r="H9" s="110" t="s">
        <v>365</v>
      </c>
      <c r="I9" s="110" t="s">
        <v>369</v>
      </c>
    </row>
    <row r="10" ht="12.75" customHeight="1">
      <c r="A10" s="29"/>
      <c r="B10" s="30"/>
      <c r="C10" s="30"/>
      <c r="D10" s="30"/>
      <c r="E10" s="30"/>
      <c r="F10" s="30"/>
      <c r="G10" s="30"/>
      <c r="H10" s="30"/>
      <c r="I10" s="31"/>
    </row>
    <row r="11" ht="38.25" customHeight="1">
      <c r="A11" s="13" t="s">
        <v>29</v>
      </c>
      <c r="B11" s="14" t="s">
        <v>362</v>
      </c>
      <c r="C11" s="14" t="s">
        <v>373</v>
      </c>
      <c r="D11" s="14" t="s">
        <v>25</v>
      </c>
      <c r="E11" s="14" t="s">
        <v>83</v>
      </c>
      <c r="F11" s="14" t="s">
        <v>276</v>
      </c>
      <c r="G11" s="109" t="s">
        <v>375</v>
      </c>
      <c r="H11" s="111" t="s">
        <v>376</v>
      </c>
      <c r="I11" s="110" t="s">
        <v>378</v>
      </c>
    </row>
    <row r="12" ht="38.25" customHeight="1">
      <c r="A12" s="33"/>
      <c r="B12" s="14" t="s">
        <v>362</v>
      </c>
      <c r="C12" s="14" t="s">
        <v>373</v>
      </c>
      <c r="D12" s="14" t="s">
        <v>25</v>
      </c>
      <c r="E12" s="14" t="s">
        <v>372</v>
      </c>
      <c r="F12" s="14" t="s">
        <v>276</v>
      </c>
      <c r="G12" s="109" t="s">
        <v>375</v>
      </c>
      <c r="H12" s="111" t="s">
        <v>376</v>
      </c>
      <c r="I12" s="110" t="s">
        <v>378</v>
      </c>
    </row>
    <row r="13" ht="12.75" customHeight="1">
      <c r="A13" s="29"/>
      <c r="B13" s="30"/>
      <c r="C13" s="30"/>
      <c r="D13" s="30"/>
      <c r="E13" s="30"/>
      <c r="F13" s="30"/>
      <c r="G13" s="30"/>
      <c r="H13" s="30"/>
      <c r="I13" s="31"/>
    </row>
    <row r="14" ht="60.0" customHeight="1">
      <c r="A14" s="24" t="s">
        <v>49</v>
      </c>
      <c r="B14" s="14" t="s">
        <v>362</v>
      </c>
      <c r="C14" s="14" t="s">
        <v>379</v>
      </c>
      <c r="D14" s="14" t="s">
        <v>109</v>
      </c>
      <c r="E14" s="14" t="s">
        <v>83</v>
      </c>
      <c r="F14" s="14" t="s">
        <v>276</v>
      </c>
      <c r="G14" s="109" t="s">
        <v>380</v>
      </c>
      <c r="H14" s="111" t="s">
        <v>376</v>
      </c>
      <c r="I14" s="110" t="s">
        <v>382</v>
      </c>
    </row>
    <row r="15" ht="12.75" customHeight="1">
      <c r="A15" s="29"/>
      <c r="B15" s="30"/>
      <c r="C15" s="30"/>
      <c r="D15" s="30"/>
      <c r="E15" s="30"/>
      <c r="F15" s="30"/>
      <c r="G15" s="30"/>
      <c r="H15" s="30"/>
      <c r="I15" s="31"/>
    </row>
    <row r="16" ht="38.25" customHeight="1">
      <c r="A16" s="13" t="s">
        <v>33</v>
      </c>
      <c r="B16" s="14" t="s">
        <v>362</v>
      </c>
      <c r="C16" s="14" t="s">
        <v>363</v>
      </c>
      <c r="D16" s="14" t="s">
        <v>25</v>
      </c>
      <c r="E16" s="14" t="s">
        <v>83</v>
      </c>
      <c r="F16" s="14" t="s">
        <v>276</v>
      </c>
      <c r="G16" s="109" t="s">
        <v>385</v>
      </c>
      <c r="H16" s="110" t="s">
        <v>365</v>
      </c>
      <c r="I16" s="110" t="s">
        <v>369</v>
      </c>
    </row>
    <row r="17" ht="38.25" customHeight="1">
      <c r="A17" s="42"/>
      <c r="B17" s="14" t="s">
        <v>362</v>
      </c>
      <c r="C17" s="14" t="s">
        <v>379</v>
      </c>
      <c r="D17" s="15" t="s">
        <v>25</v>
      </c>
      <c r="E17" s="14" t="s">
        <v>386</v>
      </c>
      <c r="F17" s="14" t="s">
        <v>276</v>
      </c>
      <c r="G17" s="109" t="s">
        <v>387</v>
      </c>
      <c r="H17" s="111" t="s">
        <v>376</v>
      </c>
      <c r="I17" s="110" t="s">
        <v>388</v>
      </c>
    </row>
    <row r="18" ht="25.5" customHeight="1">
      <c r="A18" s="42"/>
      <c r="B18" s="14" t="s">
        <v>389</v>
      </c>
      <c r="C18" s="14" t="s">
        <v>390</v>
      </c>
      <c r="D18" s="14" t="s">
        <v>25</v>
      </c>
      <c r="E18" s="14" t="s">
        <v>391</v>
      </c>
      <c r="F18" s="14" t="s">
        <v>20</v>
      </c>
      <c r="G18" s="14"/>
      <c r="H18" s="14"/>
      <c r="I18" s="14"/>
    </row>
    <row r="19" ht="12.75" customHeight="1">
      <c r="A19" s="33"/>
      <c r="B19" s="14" t="s">
        <v>389</v>
      </c>
      <c r="C19" s="14" t="s">
        <v>390</v>
      </c>
      <c r="D19" s="14" t="s">
        <v>25</v>
      </c>
      <c r="E19" s="14" t="s">
        <v>392</v>
      </c>
      <c r="F19" s="14" t="s">
        <v>20</v>
      </c>
      <c r="G19" s="14"/>
      <c r="H19" s="14"/>
      <c r="I19" s="14"/>
    </row>
    <row r="20" ht="12.75" customHeight="1">
      <c r="A20" s="29"/>
      <c r="B20" s="30"/>
      <c r="C20" s="30"/>
      <c r="D20" s="30"/>
      <c r="E20" s="30"/>
      <c r="F20" s="30"/>
      <c r="G20" s="30"/>
      <c r="H20" s="30"/>
      <c r="I20" s="31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16:A19"/>
    <mergeCell ref="A20:I20"/>
    <mergeCell ref="A1:I1"/>
    <mergeCell ref="A6:I6"/>
    <mergeCell ref="A8:A9"/>
    <mergeCell ref="A10:I10"/>
    <mergeCell ref="A11:A12"/>
    <mergeCell ref="A13:I13"/>
    <mergeCell ref="A15:I15"/>
  </mergeCells>
  <hyperlinks>
    <hyperlink r:id="rId1" ref="H11"/>
    <hyperlink r:id="rId2" ref="H12"/>
    <hyperlink r:id="rId3" ref="H14"/>
    <hyperlink r:id="rId4" ref="H17"/>
  </hyperlinks>
  <printOptions/>
  <pageMargins bottom="0.75" footer="0.0" header="0.0" left="0.7" right="0.7" top="0.75"/>
  <pageSetup orientation="landscape"/>
  <drawing r:id="rId5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394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12.75" customHeight="1">
      <c r="A8" s="29"/>
      <c r="B8" s="30"/>
      <c r="C8" s="30"/>
      <c r="D8" s="30"/>
      <c r="E8" s="30"/>
      <c r="F8" s="30"/>
      <c r="G8" s="30"/>
      <c r="H8" s="30"/>
      <c r="I8" s="31"/>
    </row>
    <row r="9" ht="50.25" customHeight="1">
      <c r="A9" s="13" t="s">
        <v>29</v>
      </c>
      <c r="B9" s="14" t="s">
        <v>395</v>
      </c>
      <c r="C9" s="14" t="s">
        <v>396</v>
      </c>
      <c r="D9" s="14" t="s">
        <v>25</v>
      </c>
      <c r="E9" s="14" t="s">
        <v>397</v>
      </c>
      <c r="F9" s="37" t="s">
        <v>20</v>
      </c>
      <c r="G9" s="37" t="s">
        <v>398</v>
      </c>
      <c r="H9" s="37" t="s">
        <v>399</v>
      </c>
      <c r="I9" s="37" t="s">
        <v>117</v>
      </c>
    </row>
    <row r="10" ht="117.75" customHeight="1">
      <c r="A10" s="42"/>
      <c r="B10" s="14" t="s">
        <v>395</v>
      </c>
      <c r="C10" s="14" t="s">
        <v>396</v>
      </c>
      <c r="D10" s="14" t="s">
        <v>402</v>
      </c>
      <c r="E10" s="14" t="s">
        <v>403</v>
      </c>
      <c r="F10" s="37" t="s">
        <v>20</v>
      </c>
      <c r="G10" s="37" t="s">
        <v>406</v>
      </c>
      <c r="H10" s="37" t="s">
        <v>408</v>
      </c>
      <c r="I10" s="37" t="s">
        <v>117</v>
      </c>
    </row>
    <row r="11" ht="52.5" customHeight="1">
      <c r="A11" s="42"/>
      <c r="B11" s="14" t="s">
        <v>409</v>
      </c>
      <c r="C11" s="14" t="s">
        <v>410</v>
      </c>
      <c r="D11" s="14" t="s">
        <v>25</v>
      </c>
      <c r="E11" s="14" t="s">
        <v>56</v>
      </c>
      <c r="F11" s="14" t="s">
        <v>20</v>
      </c>
      <c r="G11" s="37" t="s">
        <v>411</v>
      </c>
      <c r="H11" s="37" t="s">
        <v>412</v>
      </c>
      <c r="I11" s="37" t="s">
        <v>414</v>
      </c>
    </row>
    <row r="12" ht="51.75" customHeight="1">
      <c r="A12" s="42"/>
      <c r="B12" s="14" t="s">
        <v>409</v>
      </c>
      <c r="C12" s="14" t="s">
        <v>410</v>
      </c>
      <c r="D12" s="14" t="s">
        <v>25</v>
      </c>
      <c r="E12" s="14" t="s">
        <v>311</v>
      </c>
      <c r="F12" s="14" t="s">
        <v>20</v>
      </c>
      <c r="G12" s="37" t="s">
        <v>411</v>
      </c>
      <c r="H12" s="37" t="s">
        <v>415</v>
      </c>
      <c r="I12" s="37" t="s">
        <v>416</v>
      </c>
    </row>
    <row r="13" ht="47.25" customHeight="1">
      <c r="A13" s="42"/>
      <c r="B13" s="14" t="s">
        <v>409</v>
      </c>
      <c r="C13" s="14" t="s">
        <v>410</v>
      </c>
      <c r="D13" s="14" t="s">
        <v>109</v>
      </c>
      <c r="E13" s="14" t="s">
        <v>324</v>
      </c>
      <c r="F13" s="14" t="s">
        <v>20</v>
      </c>
      <c r="G13" s="37" t="s">
        <v>419</v>
      </c>
      <c r="H13" s="37" t="s">
        <v>420</v>
      </c>
      <c r="I13" s="37" t="s">
        <v>416</v>
      </c>
    </row>
    <row r="14" ht="75.0" customHeight="1">
      <c r="A14" s="33"/>
      <c r="B14" s="14" t="s">
        <v>409</v>
      </c>
      <c r="C14" s="14" t="s">
        <v>410</v>
      </c>
      <c r="D14" s="14" t="s">
        <v>109</v>
      </c>
      <c r="E14" s="14" t="s">
        <v>422</v>
      </c>
      <c r="F14" s="14" t="s">
        <v>20</v>
      </c>
      <c r="G14" s="37" t="s">
        <v>419</v>
      </c>
      <c r="H14" s="37" t="s">
        <v>423</v>
      </c>
      <c r="I14" s="37" t="s">
        <v>416</v>
      </c>
    </row>
    <row r="15" ht="12.75" customHeight="1">
      <c r="A15" s="29"/>
      <c r="B15" s="30"/>
      <c r="C15" s="30"/>
      <c r="D15" s="30"/>
      <c r="E15" s="30"/>
      <c r="F15" s="30"/>
      <c r="G15" s="30"/>
      <c r="H15" s="30"/>
      <c r="I15" s="31"/>
    </row>
    <row r="16" ht="99.75" customHeight="1">
      <c r="A16" s="13" t="s">
        <v>49</v>
      </c>
      <c r="B16" s="14" t="s">
        <v>395</v>
      </c>
      <c r="C16" s="14" t="s">
        <v>396</v>
      </c>
      <c r="D16" s="14" t="s">
        <v>25</v>
      </c>
      <c r="E16" s="14" t="s">
        <v>397</v>
      </c>
      <c r="F16" s="37" t="s">
        <v>20</v>
      </c>
      <c r="G16" s="37" t="s">
        <v>424</v>
      </c>
      <c r="H16" s="37" t="s">
        <v>425</v>
      </c>
      <c r="I16" s="37" t="s">
        <v>117</v>
      </c>
    </row>
    <row r="17" ht="100.5" customHeight="1">
      <c r="A17" s="42"/>
      <c r="B17" s="14" t="s">
        <v>395</v>
      </c>
      <c r="C17" s="14" t="s">
        <v>396</v>
      </c>
      <c r="D17" s="15" t="s">
        <v>25</v>
      </c>
      <c r="E17" s="14" t="s">
        <v>403</v>
      </c>
      <c r="F17" s="37" t="s">
        <v>20</v>
      </c>
      <c r="G17" s="37" t="s">
        <v>424</v>
      </c>
      <c r="H17" s="37" t="s">
        <v>426</v>
      </c>
      <c r="I17" s="37" t="s">
        <v>117</v>
      </c>
    </row>
    <row r="18" ht="60.75" customHeight="1">
      <c r="A18" s="42"/>
      <c r="B18" s="14" t="s">
        <v>395</v>
      </c>
      <c r="C18" s="14" t="s">
        <v>396</v>
      </c>
      <c r="D18" s="14" t="s">
        <v>402</v>
      </c>
      <c r="E18" s="14" t="s">
        <v>427</v>
      </c>
      <c r="F18" s="37" t="s">
        <v>20</v>
      </c>
      <c r="G18" s="37" t="s">
        <v>428</v>
      </c>
      <c r="H18" s="37" t="s">
        <v>429</v>
      </c>
      <c r="I18" s="37" t="s">
        <v>430</v>
      </c>
    </row>
    <row r="19" ht="60.0" customHeight="1">
      <c r="A19" s="42"/>
      <c r="B19" s="14" t="s">
        <v>395</v>
      </c>
      <c r="C19" s="14" t="s">
        <v>396</v>
      </c>
      <c r="D19" s="14" t="s">
        <v>402</v>
      </c>
      <c r="E19" s="14" t="s">
        <v>431</v>
      </c>
      <c r="F19" s="37" t="s">
        <v>20</v>
      </c>
      <c r="G19" s="37" t="s">
        <v>428</v>
      </c>
      <c r="H19" s="117" t="s">
        <v>429</v>
      </c>
      <c r="I19" s="37" t="s">
        <v>430</v>
      </c>
    </row>
    <row r="20" ht="66.75" customHeight="1">
      <c r="A20" s="42"/>
      <c r="B20" s="14" t="s">
        <v>395</v>
      </c>
      <c r="C20" s="14" t="s">
        <v>396</v>
      </c>
      <c r="D20" s="14" t="s">
        <v>432</v>
      </c>
      <c r="E20" s="14" t="s">
        <v>433</v>
      </c>
      <c r="F20" s="37" t="s">
        <v>20</v>
      </c>
      <c r="G20" s="37" t="s">
        <v>434</v>
      </c>
      <c r="H20" s="118" t="s">
        <v>435</v>
      </c>
      <c r="I20" s="37" t="s">
        <v>117</v>
      </c>
    </row>
    <row r="21" ht="66.75" customHeight="1">
      <c r="A21" s="42"/>
      <c r="B21" s="14" t="s">
        <v>395</v>
      </c>
      <c r="C21" s="14" t="s">
        <v>396</v>
      </c>
      <c r="D21" s="14" t="s">
        <v>432</v>
      </c>
      <c r="E21" s="14" t="s">
        <v>63</v>
      </c>
      <c r="F21" s="37" t="s">
        <v>20</v>
      </c>
      <c r="G21" s="37" t="s">
        <v>434</v>
      </c>
      <c r="H21" s="118" t="s">
        <v>435</v>
      </c>
      <c r="I21" s="37" t="s">
        <v>117</v>
      </c>
    </row>
    <row r="22" ht="50.25" customHeight="1">
      <c r="A22" s="42"/>
      <c r="B22" s="14" t="s">
        <v>409</v>
      </c>
      <c r="C22" s="14" t="s">
        <v>410</v>
      </c>
      <c r="D22" s="14" t="s">
        <v>30</v>
      </c>
      <c r="E22" s="14" t="s">
        <v>56</v>
      </c>
      <c r="F22" s="14" t="s">
        <v>20</v>
      </c>
      <c r="G22" s="37" t="s">
        <v>411</v>
      </c>
      <c r="H22" s="37" t="s">
        <v>415</v>
      </c>
      <c r="I22" s="37" t="s">
        <v>416</v>
      </c>
    </row>
    <row r="23" ht="81.0" customHeight="1">
      <c r="A23" s="42"/>
      <c r="B23" s="14" t="s">
        <v>409</v>
      </c>
      <c r="C23" s="14" t="s">
        <v>410</v>
      </c>
      <c r="D23" s="14" t="s">
        <v>30</v>
      </c>
      <c r="E23" s="14" t="s">
        <v>311</v>
      </c>
      <c r="F23" s="14" t="s">
        <v>20</v>
      </c>
      <c r="G23" s="37" t="s">
        <v>411</v>
      </c>
      <c r="H23" s="37" t="s">
        <v>415</v>
      </c>
      <c r="I23" s="37" t="s">
        <v>416</v>
      </c>
    </row>
    <row r="24" ht="55.5" customHeight="1">
      <c r="A24" s="42"/>
      <c r="B24" s="14" t="s">
        <v>409</v>
      </c>
      <c r="C24" s="14" t="s">
        <v>410</v>
      </c>
      <c r="D24" s="14" t="s">
        <v>127</v>
      </c>
      <c r="E24" s="14" t="s">
        <v>324</v>
      </c>
      <c r="F24" s="14" t="s">
        <v>20</v>
      </c>
      <c r="G24" s="37" t="s">
        <v>419</v>
      </c>
      <c r="H24" s="37" t="s">
        <v>420</v>
      </c>
      <c r="I24" s="37" t="s">
        <v>416</v>
      </c>
    </row>
    <row r="25" ht="75.75" customHeight="1">
      <c r="A25" s="33"/>
      <c r="B25" s="14" t="s">
        <v>409</v>
      </c>
      <c r="C25" s="14" t="s">
        <v>410</v>
      </c>
      <c r="D25" s="14" t="s">
        <v>127</v>
      </c>
      <c r="E25" s="14" t="s">
        <v>443</v>
      </c>
      <c r="F25" s="14" t="s">
        <v>20</v>
      </c>
      <c r="G25" s="37" t="s">
        <v>419</v>
      </c>
      <c r="H25" s="37" t="s">
        <v>420</v>
      </c>
      <c r="I25" s="37" t="s">
        <v>416</v>
      </c>
    </row>
    <row r="26" ht="12.75" customHeight="1">
      <c r="A26" s="29"/>
      <c r="B26" s="30"/>
      <c r="C26" s="30"/>
      <c r="D26" s="30"/>
      <c r="E26" s="30"/>
      <c r="F26" s="30"/>
      <c r="G26" s="30"/>
      <c r="H26" s="30"/>
      <c r="I26" s="31"/>
    </row>
    <row r="27" ht="25.5" customHeight="1">
      <c r="A27" s="13" t="s">
        <v>452</v>
      </c>
      <c r="B27" s="14" t="s">
        <v>409</v>
      </c>
      <c r="C27" s="14" t="s">
        <v>410</v>
      </c>
      <c r="D27" s="14" t="s">
        <v>25</v>
      </c>
      <c r="E27" s="14" t="s">
        <v>56</v>
      </c>
      <c r="F27" s="14" t="s">
        <v>20</v>
      </c>
      <c r="G27" s="37" t="s">
        <v>411</v>
      </c>
      <c r="H27" s="37" t="s">
        <v>415</v>
      </c>
      <c r="I27" s="37" t="s">
        <v>416</v>
      </c>
    </row>
    <row r="28" ht="25.5" customHeight="1">
      <c r="A28" s="42"/>
      <c r="B28" s="14" t="s">
        <v>409</v>
      </c>
      <c r="C28" s="14" t="s">
        <v>410</v>
      </c>
      <c r="D28" s="15" t="s">
        <v>30</v>
      </c>
      <c r="E28" s="14" t="s">
        <v>311</v>
      </c>
      <c r="F28" s="14" t="s">
        <v>20</v>
      </c>
      <c r="G28" s="37" t="s">
        <v>411</v>
      </c>
      <c r="H28" s="37" t="s">
        <v>415</v>
      </c>
      <c r="I28" s="37" t="s">
        <v>416</v>
      </c>
    </row>
    <row r="29" ht="120.75" customHeight="1">
      <c r="A29" s="42"/>
      <c r="B29" s="14" t="s">
        <v>409</v>
      </c>
      <c r="C29" s="14" t="s">
        <v>410</v>
      </c>
      <c r="D29" s="14" t="s">
        <v>109</v>
      </c>
      <c r="E29" s="14" t="s">
        <v>324</v>
      </c>
      <c r="F29" s="14" t="s">
        <v>20</v>
      </c>
      <c r="G29" s="37" t="s">
        <v>419</v>
      </c>
      <c r="H29" s="37" t="s">
        <v>420</v>
      </c>
      <c r="I29" s="37" t="s">
        <v>416</v>
      </c>
    </row>
    <row r="30" ht="95.25" customHeight="1">
      <c r="A30" s="33"/>
      <c r="B30" s="14" t="s">
        <v>409</v>
      </c>
      <c r="C30" s="14" t="s">
        <v>410</v>
      </c>
      <c r="D30" s="14" t="s">
        <v>127</v>
      </c>
      <c r="E30" s="14" t="s">
        <v>422</v>
      </c>
      <c r="F30" s="14" t="s">
        <v>20</v>
      </c>
      <c r="G30" s="37" t="s">
        <v>419</v>
      </c>
      <c r="H30" s="37" t="s">
        <v>420</v>
      </c>
      <c r="I30" s="37" t="s">
        <v>416</v>
      </c>
    </row>
    <row r="31" ht="12.75" customHeight="1">
      <c r="A31" s="29"/>
      <c r="B31" s="30"/>
      <c r="C31" s="30"/>
      <c r="D31" s="30"/>
      <c r="E31" s="30"/>
      <c r="F31" s="30"/>
      <c r="G31" s="30"/>
      <c r="H31" s="30"/>
      <c r="I31" s="31"/>
    </row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7:A30"/>
    <mergeCell ref="A31:I31"/>
    <mergeCell ref="A1:I1"/>
    <mergeCell ref="A6:I6"/>
    <mergeCell ref="A8:I8"/>
    <mergeCell ref="A9:A14"/>
    <mergeCell ref="A15:I15"/>
    <mergeCell ref="A16:A25"/>
    <mergeCell ref="A26:I26"/>
  </mergeCells>
  <hyperlinks>
    <hyperlink r:id="rId1" ref="H20"/>
    <hyperlink r:id="rId2" ref="H21"/>
  </hyperlinks>
  <printOptions/>
  <pageMargins bottom="0.75" footer="0.0" header="0.0" left="0.7" right="0.7" top="0.75"/>
  <pageSetup orientation="landscape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393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12.75" customHeight="1">
      <c r="A8" s="112"/>
      <c r="B8" s="113"/>
      <c r="C8" s="113"/>
      <c r="D8" s="113"/>
      <c r="E8" s="113"/>
      <c r="F8" s="113"/>
      <c r="G8" s="113"/>
      <c r="H8" s="113"/>
      <c r="I8" s="114"/>
    </row>
    <row r="9" ht="63.0" customHeight="1">
      <c r="A9" s="115" t="s">
        <v>177</v>
      </c>
      <c r="B9" s="116" t="s">
        <v>400</v>
      </c>
      <c r="C9" s="116" t="s">
        <v>401</v>
      </c>
      <c r="D9" s="116" t="s">
        <v>25</v>
      </c>
      <c r="E9" s="116" t="s">
        <v>26</v>
      </c>
      <c r="F9" s="116" t="s">
        <v>404</v>
      </c>
      <c r="G9" s="26" t="s">
        <v>405</v>
      </c>
      <c r="H9" s="40" t="s">
        <v>407</v>
      </c>
      <c r="I9" s="26" t="s">
        <v>413</v>
      </c>
    </row>
    <row r="10" ht="12.75" customHeight="1">
      <c r="A10" s="112"/>
      <c r="B10" s="113"/>
      <c r="C10" s="113"/>
      <c r="D10" s="113"/>
      <c r="E10" s="113"/>
      <c r="F10" s="113"/>
      <c r="G10" s="113"/>
      <c r="H10" s="113"/>
      <c r="I10" s="114"/>
    </row>
    <row r="11" ht="38.25" customHeight="1">
      <c r="A11" s="13" t="s">
        <v>49</v>
      </c>
      <c r="B11" s="14" t="s">
        <v>400</v>
      </c>
      <c r="C11" s="14" t="s">
        <v>401</v>
      </c>
      <c r="D11" s="14" t="s">
        <v>25</v>
      </c>
      <c r="E11" s="14" t="s">
        <v>26</v>
      </c>
      <c r="F11" s="14" t="s">
        <v>404</v>
      </c>
      <c r="G11" s="26" t="s">
        <v>417</v>
      </c>
      <c r="H11" s="40" t="s">
        <v>418</v>
      </c>
      <c r="I11" s="26" t="s">
        <v>421</v>
      </c>
    </row>
    <row r="12" ht="38.25" customHeight="1">
      <c r="A12" s="33"/>
      <c r="B12" s="14" t="s">
        <v>400</v>
      </c>
      <c r="C12" s="14" t="s">
        <v>401</v>
      </c>
      <c r="D12" s="15" t="s">
        <v>25</v>
      </c>
      <c r="E12" s="14" t="s">
        <v>223</v>
      </c>
      <c r="F12" s="14" t="s">
        <v>404</v>
      </c>
      <c r="G12" s="26" t="s">
        <v>417</v>
      </c>
      <c r="H12" s="40" t="s">
        <v>418</v>
      </c>
      <c r="I12" s="26" t="s">
        <v>421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hyperlinks>
    <hyperlink r:id="rId1" ref="H9"/>
    <hyperlink r:id="rId2" ref="H11"/>
    <hyperlink r:id="rId3" ref="H12"/>
  </hyperlinks>
  <printOptions/>
  <pageMargins bottom="0.75" footer="0.0" header="0.0" left="0.7" right="0.7" top="0.75"/>
  <pageSetup orientation="landscape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436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51" t="s">
        <v>12</v>
      </c>
      <c r="H7" s="53" t="s">
        <v>13</v>
      </c>
      <c r="I7" s="55" t="s">
        <v>14</v>
      </c>
    </row>
    <row r="8" ht="33.0" customHeight="1">
      <c r="A8" s="13" t="s">
        <v>15</v>
      </c>
      <c r="B8" s="16" t="s">
        <v>437</v>
      </c>
      <c r="C8" s="16" t="s">
        <v>438</v>
      </c>
      <c r="D8" s="25" t="s">
        <v>25</v>
      </c>
      <c r="E8" s="16" t="s">
        <v>439</v>
      </c>
      <c r="F8" s="16" t="s">
        <v>20</v>
      </c>
      <c r="G8" s="26" t="s">
        <v>440</v>
      </c>
      <c r="H8" s="119" t="str">
        <f>HYPERLINK("https://syrmaepon.livejournal.com/60690.html","Нарисовать салфетку используя азбуку орнамента")</f>
        <v>Нарисовать салфетку используя азбуку орнамента</v>
      </c>
      <c r="I8" s="26" t="s">
        <v>441</v>
      </c>
    </row>
    <row r="9" ht="33.0" customHeight="1">
      <c r="A9" s="42"/>
      <c r="B9" s="16" t="s">
        <v>437</v>
      </c>
      <c r="C9" s="16" t="s">
        <v>438</v>
      </c>
      <c r="D9" s="25" t="s">
        <v>25</v>
      </c>
      <c r="E9" s="16" t="s">
        <v>311</v>
      </c>
      <c r="F9" s="16" t="s">
        <v>20</v>
      </c>
      <c r="G9" s="26" t="s">
        <v>440</v>
      </c>
      <c r="H9" s="119" t="str">
        <f t="shared" ref="H9:H10" si="1">HYPERLINK("https://syrmaepon.livejournal.com/60690.html","https://syrmaepon.livejournal.com/60690.html")</f>
        <v>https://syrmaepon.livejournal.com/60690.html</v>
      </c>
      <c r="I9" s="26" t="s">
        <v>441</v>
      </c>
    </row>
    <row r="10" ht="46.5" customHeight="1">
      <c r="A10" s="42"/>
      <c r="B10" s="16" t="s">
        <v>437</v>
      </c>
      <c r="C10" s="16" t="s">
        <v>438</v>
      </c>
      <c r="D10" s="16" t="s">
        <v>30</v>
      </c>
      <c r="E10" s="16" t="s">
        <v>118</v>
      </c>
      <c r="F10" s="16" t="s">
        <v>20</v>
      </c>
      <c r="G10" s="26" t="s">
        <v>440</v>
      </c>
      <c r="H10" s="119" t="str">
        <f t="shared" si="1"/>
        <v>https://syrmaepon.livejournal.com/60690.html</v>
      </c>
      <c r="I10" s="26" t="s">
        <v>441</v>
      </c>
    </row>
    <row r="11" ht="44.25" customHeight="1">
      <c r="A11" s="42"/>
      <c r="B11" s="56" t="s">
        <v>442</v>
      </c>
      <c r="C11" s="56" t="s">
        <v>444</v>
      </c>
      <c r="D11" s="16" t="s">
        <v>25</v>
      </c>
      <c r="E11" s="16" t="s">
        <v>427</v>
      </c>
      <c r="F11" s="16" t="s">
        <v>20</v>
      </c>
      <c r="G11" s="120" t="s">
        <v>450</v>
      </c>
      <c r="H11" s="121" t="s">
        <v>451</v>
      </c>
      <c r="I11" s="122" t="s">
        <v>453</v>
      </c>
    </row>
    <row r="12" ht="41.25" customHeight="1">
      <c r="A12" s="42"/>
      <c r="B12" s="56" t="s">
        <v>442</v>
      </c>
      <c r="C12" s="56" t="s">
        <v>444</v>
      </c>
      <c r="D12" s="16" t="s">
        <v>25</v>
      </c>
      <c r="E12" s="16" t="s">
        <v>456</v>
      </c>
      <c r="F12" s="16" t="s">
        <v>20</v>
      </c>
      <c r="G12" s="122" t="s">
        <v>450</v>
      </c>
      <c r="H12" s="121" t="s">
        <v>451</v>
      </c>
      <c r="I12" s="122" t="s">
        <v>453</v>
      </c>
    </row>
    <row r="13" ht="47.25" customHeight="1">
      <c r="A13" s="33"/>
      <c r="B13" s="50" t="s">
        <v>458</v>
      </c>
      <c r="C13" s="50" t="s">
        <v>459</v>
      </c>
      <c r="D13" s="50" t="s">
        <v>25</v>
      </c>
      <c r="E13" s="50" t="s">
        <v>460</v>
      </c>
      <c r="F13" s="50" t="s">
        <v>20</v>
      </c>
      <c r="G13" s="84" t="s">
        <v>461</v>
      </c>
      <c r="H13" s="26" t="s">
        <v>462</v>
      </c>
      <c r="I13" s="26" t="s">
        <v>463</v>
      </c>
    </row>
    <row r="14" ht="12.75" customHeight="1">
      <c r="A14" s="29"/>
      <c r="B14" s="30"/>
      <c r="C14" s="30"/>
      <c r="D14" s="30"/>
      <c r="E14" s="30"/>
      <c r="F14" s="30"/>
      <c r="G14" s="30"/>
      <c r="H14" s="30"/>
      <c r="I14" s="31"/>
    </row>
    <row r="15" ht="41.25" customHeight="1">
      <c r="A15" s="13" t="s">
        <v>29</v>
      </c>
      <c r="B15" s="16" t="s">
        <v>465</v>
      </c>
      <c r="C15" s="16" t="s">
        <v>466</v>
      </c>
      <c r="D15" s="16" t="s">
        <v>30</v>
      </c>
      <c r="E15" s="16" t="s">
        <v>324</v>
      </c>
      <c r="F15" s="16" t="s">
        <v>20</v>
      </c>
      <c r="G15" s="27" t="s">
        <v>467</v>
      </c>
      <c r="H15" s="47" t="s">
        <v>468</v>
      </c>
      <c r="I15" s="26" t="s">
        <v>463</v>
      </c>
    </row>
    <row r="16" ht="28.5" customHeight="1">
      <c r="A16" s="42"/>
      <c r="B16" s="16" t="s">
        <v>465</v>
      </c>
      <c r="C16" s="16" t="s">
        <v>470</v>
      </c>
      <c r="D16" s="16" t="s">
        <v>25</v>
      </c>
      <c r="E16" s="16" t="s">
        <v>186</v>
      </c>
      <c r="F16" s="16" t="s">
        <v>20</v>
      </c>
      <c r="G16" s="27" t="s">
        <v>471</v>
      </c>
      <c r="H16" s="73" t="s">
        <v>472</v>
      </c>
      <c r="I16" s="26" t="s">
        <v>463</v>
      </c>
    </row>
    <row r="17" ht="33.75" customHeight="1">
      <c r="A17" s="42"/>
      <c r="B17" s="56" t="s">
        <v>442</v>
      </c>
      <c r="C17" s="56" t="s">
        <v>474</v>
      </c>
      <c r="D17" s="16" t="s">
        <v>25</v>
      </c>
      <c r="E17" s="16" t="s">
        <v>439</v>
      </c>
      <c r="F17" s="16" t="s">
        <v>20</v>
      </c>
      <c r="G17" s="120" t="s">
        <v>475</v>
      </c>
      <c r="H17" s="123" t="s">
        <v>476</v>
      </c>
      <c r="I17" s="46" t="s">
        <v>477</v>
      </c>
    </row>
    <row r="18" ht="37.5" customHeight="1">
      <c r="A18" s="42"/>
      <c r="B18" s="56" t="s">
        <v>442</v>
      </c>
      <c r="C18" s="56" t="s">
        <v>474</v>
      </c>
      <c r="D18" s="16" t="s">
        <v>25</v>
      </c>
      <c r="E18" s="16" t="s">
        <v>311</v>
      </c>
      <c r="F18" s="16" t="s">
        <v>20</v>
      </c>
      <c r="G18" s="120" t="s">
        <v>475</v>
      </c>
      <c r="H18" s="124" t="s">
        <v>476</v>
      </c>
      <c r="I18" s="46" t="s">
        <v>477</v>
      </c>
    </row>
    <row r="19" ht="54.75" customHeight="1">
      <c r="A19" s="42"/>
      <c r="B19" s="16" t="s">
        <v>479</v>
      </c>
      <c r="C19" s="16" t="s">
        <v>480</v>
      </c>
      <c r="D19" s="16" t="s">
        <v>25</v>
      </c>
      <c r="E19" s="16" t="s">
        <v>144</v>
      </c>
      <c r="F19" s="16" t="s">
        <v>20</v>
      </c>
      <c r="G19" s="84" t="s">
        <v>481</v>
      </c>
      <c r="H19" s="129" t="str">
        <f>HYPERLINK("https://youtu.be/wSa__fAJvBc","Просмотреть ресурс https://youtu.be/wSa__fAJvBc")</f>
        <v>Просмотреть ресурс https://youtu.be/wSa__fAJvBc</v>
      </c>
      <c r="I19" s="26" t="s">
        <v>117</v>
      </c>
    </row>
    <row r="20" ht="52.5" customHeight="1">
      <c r="A20" s="42"/>
      <c r="B20" s="16" t="s">
        <v>479</v>
      </c>
      <c r="C20" s="16" t="s">
        <v>480</v>
      </c>
      <c r="D20" s="16" t="s">
        <v>30</v>
      </c>
      <c r="E20" s="16" t="s">
        <v>324</v>
      </c>
      <c r="F20" s="16" t="s">
        <v>20</v>
      </c>
      <c r="G20" s="84" t="s">
        <v>481</v>
      </c>
      <c r="H20" s="129" t="str">
        <f>HYPERLINK(" https://youtu.be/wSa__fAJvBc","Просмотреть ресурс https://youtu.be/wSa__fAJvBc")</f>
        <v>Просмотреть ресурс https://youtu.be/wSa__fAJvBc</v>
      </c>
      <c r="I20" s="26" t="s">
        <v>117</v>
      </c>
    </row>
    <row r="21" ht="28.5" customHeight="1">
      <c r="A21" s="42"/>
      <c r="B21" s="16" t="s">
        <v>437</v>
      </c>
      <c r="C21" s="16" t="s">
        <v>438</v>
      </c>
      <c r="D21" s="25" t="s">
        <v>156</v>
      </c>
      <c r="E21" s="16" t="s">
        <v>439</v>
      </c>
      <c r="F21" s="16" t="s">
        <v>20</v>
      </c>
      <c r="G21" s="26" t="s">
        <v>440</v>
      </c>
      <c r="H21" s="132" t="str">
        <f>HYPERLINK("https://syrmaepon.livejournal.com/60690.html","Нарисовать салфетку, используя азбуку орнамента")</f>
        <v>Нарисовать салфетку, используя азбуку орнамента</v>
      </c>
      <c r="I21" s="26" t="s">
        <v>441</v>
      </c>
    </row>
    <row r="22" ht="24.75" customHeight="1">
      <c r="A22" s="42"/>
      <c r="B22" s="16" t="s">
        <v>437</v>
      </c>
      <c r="C22" s="16" t="s">
        <v>438</v>
      </c>
      <c r="D22" s="25" t="s">
        <v>103</v>
      </c>
      <c r="E22" s="16" t="s">
        <v>144</v>
      </c>
      <c r="F22" s="16" t="s">
        <v>20</v>
      </c>
      <c r="G22" s="26" t="s">
        <v>440</v>
      </c>
      <c r="H22" s="119" t="str">
        <f t="shared" ref="H22:H23" si="2">HYPERLINK("https://syrmaepon.livejournal.com/60690.html","https://syrmaepon.livejournal.com/60690.html")</f>
        <v>https://syrmaepon.livejournal.com/60690.html</v>
      </c>
      <c r="I22" s="26" t="s">
        <v>441</v>
      </c>
    </row>
    <row r="23" ht="24.75" customHeight="1">
      <c r="A23" s="42"/>
      <c r="B23" s="16" t="s">
        <v>437</v>
      </c>
      <c r="C23" s="16" t="s">
        <v>438</v>
      </c>
      <c r="D23" s="16" t="s">
        <v>103</v>
      </c>
      <c r="E23" s="16" t="s">
        <v>128</v>
      </c>
      <c r="F23" s="16" t="s">
        <v>20</v>
      </c>
      <c r="G23" s="26" t="s">
        <v>440</v>
      </c>
      <c r="H23" s="119" t="str">
        <f t="shared" si="2"/>
        <v>https://syrmaepon.livejournal.com/60690.html</v>
      </c>
      <c r="I23" s="26" t="s">
        <v>441</v>
      </c>
    </row>
    <row r="24" ht="27.75" customHeight="1">
      <c r="A24" s="42"/>
      <c r="B24" s="16" t="s">
        <v>437</v>
      </c>
      <c r="C24" s="16" t="s">
        <v>438</v>
      </c>
      <c r="D24" s="16" t="s">
        <v>70</v>
      </c>
      <c r="E24" s="16" t="s">
        <v>216</v>
      </c>
      <c r="F24" s="16" t="s">
        <v>20</v>
      </c>
      <c r="G24" s="26" t="s">
        <v>440</v>
      </c>
      <c r="H24" s="119" t="str">
        <f>HYPERLINK("https://syrmaepon.livejournal.com/60690.html","Нарисовать салфетку используя азбуку орнамента")</f>
        <v>Нарисовать салфетку используя азбуку орнамента</v>
      </c>
      <c r="I24" s="26" t="s">
        <v>441</v>
      </c>
    </row>
    <row r="25" ht="27.75" customHeight="1">
      <c r="A25" s="42"/>
      <c r="B25" s="16" t="s">
        <v>498</v>
      </c>
      <c r="C25" s="16" t="s">
        <v>499</v>
      </c>
      <c r="D25" s="16" t="s">
        <v>25</v>
      </c>
      <c r="E25" s="16" t="s">
        <v>252</v>
      </c>
      <c r="F25" s="16" t="s">
        <v>500</v>
      </c>
      <c r="G25" s="26" t="s">
        <v>501</v>
      </c>
      <c r="H25" s="26" t="s">
        <v>502</v>
      </c>
      <c r="I25" s="26" t="s">
        <v>463</v>
      </c>
    </row>
    <row r="26" ht="27.75" customHeight="1">
      <c r="A26" s="42"/>
      <c r="B26" s="16" t="s">
        <v>498</v>
      </c>
      <c r="C26" s="16" t="s">
        <v>499</v>
      </c>
      <c r="D26" s="16" t="s">
        <v>25</v>
      </c>
      <c r="E26" s="16" t="s">
        <v>263</v>
      </c>
      <c r="F26" s="16" t="s">
        <v>500</v>
      </c>
      <c r="G26" s="26" t="s">
        <v>501</v>
      </c>
      <c r="H26" s="26" t="s">
        <v>502</v>
      </c>
      <c r="I26" s="26" t="s">
        <v>463</v>
      </c>
    </row>
    <row r="27" ht="27.75" customHeight="1">
      <c r="A27" s="33"/>
      <c r="B27" s="16" t="s">
        <v>498</v>
      </c>
      <c r="C27" s="16" t="s">
        <v>499</v>
      </c>
      <c r="D27" s="16" t="s">
        <v>30</v>
      </c>
      <c r="E27" s="16" t="s">
        <v>503</v>
      </c>
      <c r="F27" s="16" t="s">
        <v>500</v>
      </c>
      <c r="G27" s="26" t="s">
        <v>501</v>
      </c>
      <c r="H27" s="26" t="s">
        <v>502</v>
      </c>
      <c r="I27" s="26" t="s">
        <v>463</v>
      </c>
    </row>
    <row r="28" ht="12.75" customHeight="1">
      <c r="A28" s="29"/>
      <c r="B28" s="30"/>
      <c r="C28" s="30"/>
      <c r="D28" s="30"/>
      <c r="E28" s="30"/>
      <c r="F28" s="30"/>
      <c r="G28" s="30"/>
      <c r="H28" s="30"/>
      <c r="I28" s="31"/>
    </row>
    <row r="29" ht="24.75" customHeight="1">
      <c r="A29" s="13" t="s">
        <v>49</v>
      </c>
      <c r="B29" s="16" t="s">
        <v>465</v>
      </c>
      <c r="C29" s="16" t="s">
        <v>466</v>
      </c>
      <c r="D29" s="16" t="s">
        <v>25</v>
      </c>
      <c r="E29" s="16" t="s">
        <v>144</v>
      </c>
      <c r="F29" s="16" t="s">
        <v>20</v>
      </c>
      <c r="G29" s="26" t="s">
        <v>467</v>
      </c>
      <c r="H29" s="40" t="s">
        <v>508</v>
      </c>
      <c r="I29" s="26" t="s">
        <v>463</v>
      </c>
    </row>
    <row r="30" ht="27.75" customHeight="1">
      <c r="A30" s="42"/>
      <c r="B30" s="16" t="s">
        <v>465</v>
      </c>
      <c r="C30" s="16" t="s">
        <v>466</v>
      </c>
      <c r="D30" s="16" t="s">
        <v>25</v>
      </c>
      <c r="E30" s="16" t="s">
        <v>128</v>
      </c>
      <c r="F30" s="16" t="s">
        <v>20</v>
      </c>
      <c r="G30" s="26" t="s">
        <v>467</v>
      </c>
      <c r="H30" s="47" t="s">
        <v>508</v>
      </c>
      <c r="I30" s="26" t="s">
        <v>463</v>
      </c>
    </row>
    <row r="31" ht="33.0" customHeight="1">
      <c r="A31" s="42"/>
      <c r="B31" s="16" t="s">
        <v>465</v>
      </c>
      <c r="C31" s="16" t="s">
        <v>470</v>
      </c>
      <c r="D31" s="16" t="s">
        <v>25</v>
      </c>
      <c r="E31" s="16" t="s">
        <v>186</v>
      </c>
      <c r="F31" s="16" t="s">
        <v>20</v>
      </c>
      <c r="G31" s="26" t="s">
        <v>520</v>
      </c>
      <c r="H31" s="47" t="s">
        <v>521</v>
      </c>
      <c r="I31" s="122" t="s">
        <v>453</v>
      </c>
    </row>
    <row r="32" ht="34.5" customHeight="1">
      <c r="A32" s="42"/>
      <c r="B32" s="56" t="s">
        <v>442</v>
      </c>
      <c r="C32" s="56" t="s">
        <v>444</v>
      </c>
      <c r="D32" s="16" t="s">
        <v>25</v>
      </c>
      <c r="E32" s="16" t="s">
        <v>427</v>
      </c>
      <c r="F32" s="16" t="s">
        <v>20</v>
      </c>
      <c r="G32" s="120" t="s">
        <v>450</v>
      </c>
      <c r="H32" s="121" t="s">
        <v>531</v>
      </c>
      <c r="I32" s="122" t="s">
        <v>453</v>
      </c>
    </row>
    <row r="33" ht="15.75" customHeight="1">
      <c r="A33" s="42"/>
      <c r="B33" s="56" t="s">
        <v>442</v>
      </c>
      <c r="C33" s="56" t="s">
        <v>474</v>
      </c>
      <c r="D33" s="16" t="s">
        <v>25</v>
      </c>
      <c r="E33" s="16" t="s">
        <v>144</v>
      </c>
      <c r="F33" s="16" t="s">
        <v>20</v>
      </c>
      <c r="G33" s="120" t="s">
        <v>533</v>
      </c>
      <c r="H33" s="73" t="s">
        <v>534</v>
      </c>
      <c r="I33" s="46" t="s">
        <v>453</v>
      </c>
    </row>
    <row r="34" ht="24.75" customHeight="1">
      <c r="A34" s="42"/>
      <c r="B34" s="16" t="s">
        <v>479</v>
      </c>
      <c r="C34" s="16" t="s">
        <v>480</v>
      </c>
      <c r="D34" s="16" t="s">
        <v>25</v>
      </c>
      <c r="E34" s="16" t="s">
        <v>144</v>
      </c>
      <c r="F34" s="16" t="s">
        <v>20</v>
      </c>
      <c r="G34" s="26" t="s">
        <v>538</v>
      </c>
      <c r="H34" s="139" t="str">
        <f t="shared" ref="H34:H35" si="3">HYPERLINK("https://youtu.be/lmhsI0zFOe0","Просмотреть ресурс https://youtu.be/lmhsI0zFOe0")</f>
        <v>Просмотреть ресурс https://youtu.be/lmhsI0zFOe0</v>
      </c>
      <c r="I34" s="26" t="s">
        <v>117</v>
      </c>
    </row>
    <row r="35" ht="32.25" customHeight="1">
      <c r="A35" s="42"/>
      <c r="B35" s="16" t="s">
        <v>479</v>
      </c>
      <c r="C35" s="16" t="s">
        <v>480</v>
      </c>
      <c r="D35" s="16" t="s">
        <v>30</v>
      </c>
      <c r="E35" s="16" t="s">
        <v>324</v>
      </c>
      <c r="F35" s="16" t="s">
        <v>20</v>
      </c>
      <c r="G35" s="26" t="s">
        <v>538</v>
      </c>
      <c r="H35" s="139" t="str">
        <f t="shared" si="3"/>
        <v>Просмотреть ресурс https://youtu.be/lmhsI0zFOe0</v>
      </c>
      <c r="I35" s="26" t="s">
        <v>117</v>
      </c>
    </row>
    <row r="36" ht="27.0" customHeight="1">
      <c r="A36" s="42"/>
      <c r="B36" s="16" t="s">
        <v>437</v>
      </c>
      <c r="C36" s="16" t="s">
        <v>438</v>
      </c>
      <c r="D36" s="25" t="s">
        <v>156</v>
      </c>
      <c r="E36" s="16" t="s">
        <v>439</v>
      </c>
      <c r="F36" s="16" t="s">
        <v>20</v>
      </c>
      <c r="G36" s="26" t="s">
        <v>440</v>
      </c>
      <c r="H36" s="119" t="str">
        <f t="shared" ref="H36:H37" si="4">HYPERLINK("https://syrmaepon.livejournal.com/60690.html","https://syrmaepon.livejournal.com/60690.html")</f>
        <v>https://syrmaepon.livejournal.com/60690.html</v>
      </c>
      <c r="I36" s="26" t="s">
        <v>441</v>
      </c>
    </row>
    <row r="37" ht="51.0" customHeight="1">
      <c r="A37" s="42"/>
      <c r="B37" s="16" t="s">
        <v>437</v>
      </c>
      <c r="C37" s="16" t="s">
        <v>438</v>
      </c>
      <c r="D37" s="25" t="s">
        <v>156</v>
      </c>
      <c r="E37" s="16" t="s">
        <v>144</v>
      </c>
      <c r="F37" s="16" t="s">
        <v>20</v>
      </c>
      <c r="G37" s="26" t="s">
        <v>440</v>
      </c>
      <c r="H37" s="141" t="str">
        <f t="shared" si="4"/>
        <v>https://syrmaepon.livejournal.com/60690.html</v>
      </c>
      <c r="I37" s="26" t="s">
        <v>441</v>
      </c>
    </row>
    <row r="38" ht="51.0" customHeight="1">
      <c r="A38" s="42"/>
      <c r="B38" s="16" t="s">
        <v>437</v>
      </c>
      <c r="C38" s="16" t="s">
        <v>438</v>
      </c>
      <c r="D38" s="16" t="s">
        <v>103</v>
      </c>
      <c r="E38" s="16" t="s">
        <v>128</v>
      </c>
      <c r="F38" s="16" t="s">
        <v>20</v>
      </c>
      <c r="G38" s="26" t="s">
        <v>440</v>
      </c>
      <c r="H38" s="85" t="str">
        <f>HYPERLINK("https://vk.com/chuvashskij_kostjum","https://vk.com/chuvashskij_kostjum")</f>
        <v>https://vk.com/chuvashskij_kostjum</v>
      </c>
      <c r="I38" s="26" t="s">
        <v>441</v>
      </c>
    </row>
    <row r="39" ht="30.75" customHeight="1">
      <c r="A39" s="42"/>
      <c r="B39" s="16" t="s">
        <v>437</v>
      </c>
      <c r="C39" s="16" t="s">
        <v>438</v>
      </c>
      <c r="D39" s="16" t="s">
        <v>91</v>
      </c>
      <c r="E39" s="16" t="s">
        <v>216</v>
      </c>
      <c r="F39" s="16" t="s">
        <v>20</v>
      </c>
      <c r="G39" s="26" t="s">
        <v>440</v>
      </c>
      <c r="H39" s="119" t="str">
        <f>HYPERLINK("https://syrmaepon.livejournal.com/60690.html","https://syrmaepon.livejournal.com/60690.html")</f>
        <v>https://syrmaepon.livejournal.com/60690.html</v>
      </c>
      <c r="I39" s="26" t="s">
        <v>441</v>
      </c>
    </row>
    <row r="40" ht="30.75" customHeight="1">
      <c r="A40" s="33"/>
      <c r="B40" s="50" t="s">
        <v>458</v>
      </c>
      <c r="C40" s="50" t="s">
        <v>459</v>
      </c>
      <c r="D40" s="50" t="s">
        <v>25</v>
      </c>
      <c r="E40" s="50" t="s">
        <v>460</v>
      </c>
      <c r="F40" s="50" t="s">
        <v>20</v>
      </c>
      <c r="G40" s="143" t="s">
        <v>461</v>
      </c>
      <c r="H40" s="34" t="s">
        <v>462</v>
      </c>
      <c r="I40" s="26" t="s">
        <v>463</v>
      </c>
    </row>
    <row r="41" ht="12.75" customHeight="1">
      <c r="A41" s="29"/>
      <c r="B41" s="30"/>
      <c r="C41" s="30"/>
      <c r="D41" s="30"/>
      <c r="E41" s="30"/>
      <c r="F41" s="30"/>
      <c r="G41" s="30"/>
      <c r="H41" s="30"/>
      <c r="I41" s="31"/>
    </row>
    <row r="42" ht="51.0" customHeight="1">
      <c r="A42" s="13" t="s">
        <v>33</v>
      </c>
      <c r="B42" s="16" t="s">
        <v>465</v>
      </c>
      <c r="C42" s="16" t="s">
        <v>466</v>
      </c>
      <c r="D42" s="16" t="s">
        <v>25</v>
      </c>
      <c r="E42" s="16" t="s">
        <v>128</v>
      </c>
      <c r="F42" s="16" t="s">
        <v>20</v>
      </c>
      <c r="G42" s="27" t="s">
        <v>467</v>
      </c>
      <c r="H42" s="47" t="s">
        <v>468</v>
      </c>
      <c r="I42" s="26" t="s">
        <v>463</v>
      </c>
    </row>
    <row r="43" ht="12.75" customHeight="1">
      <c r="A43" s="42"/>
      <c r="B43" s="16" t="s">
        <v>465</v>
      </c>
      <c r="C43" s="16" t="s">
        <v>470</v>
      </c>
      <c r="D43" s="16" t="s">
        <v>25</v>
      </c>
      <c r="E43" s="16" t="s">
        <v>186</v>
      </c>
      <c r="F43" s="16" t="s">
        <v>20</v>
      </c>
      <c r="G43" s="27" t="s">
        <v>471</v>
      </c>
      <c r="H43" s="73" t="s">
        <v>472</v>
      </c>
      <c r="I43" s="26" t="s">
        <v>463</v>
      </c>
    </row>
    <row r="44" ht="26.25" customHeight="1">
      <c r="A44" s="42"/>
      <c r="B44" s="16" t="s">
        <v>479</v>
      </c>
      <c r="C44" s="16" t="s">
        <v>480</v>
      </c>
      <c r="D44" s="16" t="s">
        <v>25</v>
      </c>
      <c r="E44" s="16" t="s">
        <v>144</v>
      </c>
      <c r="F44" s="16" t="s">
        <v>20</v>
      </c>
      <c r="G44" s="26" t="s">
        <v>538</v>
      </c>
      <c r="H44" s="139" t="str">
        <f t="shared" ref="H44:H45" si="5">HYPERLINK("https://youtu.be/RGdgnqghsZc","Просмотреть ресурс https://youtu.be/RGdgnqghsZc")</f>
        <v>Просмотреть ресурс https://youtu.be/RGdgnqghsZc</v>
      </c>
      <c r="I44" s="26" t="s">
        <v>117</v>
      </c>
    </row>
    <row r="45" ht="29.25" customHeight="1">
      <c r="A45" s="42"/>
      <c r="B45" s="16" t="s">
        <v>479</v>
      </c>
      <c r="C45" s="16" t="s">
        <v>480</v>
      </c>
      <c r="D45" s="16" t="s">
        <v>30</v>
      </c>
      <c r="E45" s="16" t="s">
        <v>324</v>
      </c>
      <c r="F45" s="16" t="s">
        <v>20</v>
      </c>
      <c r="G45" s="26" t="s">
        <v>538</v>
      </c>
      <c r="H45" s="139" t="str">
        <f t="shared" si="5"/>
        <v>Просмотреть ресурс https://youtu.be/RGdgnqghsZc</v>
      </c>
      <c r="I45" s="16"/>
    </row>
    <row r="46" ht="19.5" customHeight="1">
      <c r="A46" s="42"/>
      <c r="B46" s="16" t="s">
        <v>437</v>
      </c>
      <c r="C46" s="16" t="s">
        <v>438</v>
      </c>
      <c r="D46" s="25" t="s">
        <v>25</v>
      </c>
      <c r="E46" s="16" t="s">
        <v>439</v>
      </c>
      <c r="F46" s="16" t="s">
        <v>20</v>
      </c>
      <c r="G46" s="26" t="s">
        <v>440</v>
      </c>
      <c r="H46" s="141" t="str">
        <f>HYPERLINK("https://vk.com/chuvashskij_kostjum","Нарисовать эскиз чувашского костюма")</f>
        <v>Нарисовать эскиз чувашского костюма</v>
      </c>
      <c r="I46" s="26" t="s">
        <v>441</v>
      </c>
    </row>
    <row r="47" ht="12.75" customHeight="1">
      <c r="A47" s="42"/>
      <c r="B47" s="16" t="s">
        <v>437</v>
      </c>
      <c r="C47" s="16" t="s">
        <v>438</v>
      </c>
      <c r="D47" s="25" t="s">
        <v>30</v>
      </c>
      <c r="E47" s="16" t="s">
        <v>144</v>
      </c>
      <c r="F47" s="16" t="s">
        <v>20</v>
      </c>
      <c r="G47" s="26" t="s">
        <v>440</v>
      </c>
      <c r="H47" s="119" t="str">
        <f>HYPERLINK("https://syrmaepon.livejournal.com/60690.html","Нарисовать эскиз чувашского костюма")</f>
        <v>Нарисовать эскиз чувашского костюма</v>
      </c>
      <c r="I47" s="26" t="s">
        <v>441</v>
      </c>
    </row>
    <row r="48" ht="16.5" customHeight="1">
      <c r="A48" s="42"/>
      <c r="B48" s="16" t="s">
        <v>437</v>
      </c>
      <c r="C48" s="16" t="s">
        <v>438</v>
      </c>
      <c r="D48" s="16" t="s">
        <v>30</v>
      </c>
      <c r="E48" s="16" t="s">
        <v>128</v>
      </c>
      <c r="F48" s="16" t="s">
        <v>20</v>
      </c>
      <c r="G48" s="26" t="s">
        <v>440</v>
      </c>
      <c r="H48" s="141" t="str">
        <f>HYPERLINK("https://syrmaepon.livejournal.com/60690.html","https://syrmaepon.livejournal.com/60690.html")</f>
        <v>https://syrmaepon.livejournal.com/60690.html</v>
      </c>
      <c r="I48" s="26" t="s">
        <v>441</v>
      </c>
    </row>
    <row r="49" ht="39.0" customHeight="1">
      <c r="A49" s="42"/>
      <c r="B49" s="16" t="s">
        <v>437</v>
      </c>
      <c r="C49" s="16" t="s">
        <v>438</v>
      </c>
      <c r="D49" s="16" t="s">
        <v>70</v>
      </c>
      <c r="E49" s="16" t="s">
        <v>216</v>
      </c>
      <c r="F49" s="16" t="s">
        <v>20</v>
      </c>
      <c r="G49" s="26" t="s">
        <v>440</v>
      </c>
      <c r="H49" s="119" t="str">
        <f>HYPERLINK("https://vk.com/chuvashskij_kostjum","Нарисовать эскиз костюма")</f>
        <v>Нарисовать эскиз костюма</v>
      </c>
      <c r="I49" s="26" t="s">
        <v>441</v>
      </c>
    </row>
    <row r="50" ht="12.75" customHeight="1">
      <c r="A50" s="42"/>
      <c r="B50" s="16" t="s">
        <v>498</v>
      </c>
      <c r="C50" s="16" t="s">
        <v>499</v>
      </c>
      <c r="D50" s="16" t="s">
        <v>25</v>
      </c>
      <c r="E50" s="16" t="s">
        <v>503</v>
      </c>
      <c r="F50" s="16" t="s">
        <v>500</v>
      </c>
      <c r="G50" s="26" t="s">
        <v>580</v>
      </c>
      <c r="H50" s="26" t="s">
        <v>502</v>
      </c>
      <c r="I50" s="26" t="s">
        <v>463</v>
      </c>
    </row>
    <row r="51" ht="12.75" customHeight="1">
      <c r="A51" s="42"/>
      <c r="B51" s="16" t="s">
        <v>498</v>
      </c>
      <c r="C51" s="16" t="s">
        <v>499</v>
      </c>
      <c r="D51" s="16" t="s">
        <v>30</v>
      </c>
      <c r="E51" s="16" t="s">
        <v>252</v>
      </c>
      <c r="F51" s="16" t="s">
        <v>500</v>
      </c>
      <c r="G51" s="26" t="s">
        <v>501</v>
      </c>
      <c r="H51" s="26" t="s">
        <v>502</v>
      </c>
      <c r="I51" s="26" t="s">
        <v>463</v>
      </c>
    </row>
    <row r="52" ht="12.75" customHeight="1">
      <c r="A52" s="33"/>
      <c r="B52" s="16" t="s">
        <v>498</v>
      </c>
      <c r="C52" s="16" t="s">
        <v>499</v>
      </c>
      <c r="D52" s="16" t="s">
        <v>30</v>
      </c>
      <c r="E52" s="16" t="s">
        <v>263</v>
      </c>
      <c r="F52" s="16" t="s">
        <v>500</v>
      </c>
      <c r="G52" s="26" t="s">
        <v>501</v>
      </c>
      <c r="H52" s="26" t="s">
        <v>502</v>
      </c>
      <c r="I52" s="26" t="s">
        <v>463</v>
      </c>
    </row>
    <row r="53" ht="12.75" customHeight="1">
      <c r="A53" s="112"/>
      <c r="B53" s="113"/>
      <c r="C53" s="113"/>
      <c r="D53" s="113"/>
      <c r="E53" s="113"/>
      <c r="F53" s="113"/>
      <c r="G53" s="113"/>
      <c r="H53" s="113"/>
      <c r="I53" s="114"/>
    </row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29:A40"/>
    <mergeCell ref="A42:A52"/>
    <mergeCell ref="A1:I1"/>
    <mergeCell ref="A6:I6"/>
    <mergeCell ref="A8:A13"/>
    <mergeCell ref="A14:I14"/>
    <mergeCell ref="A15:A27"/>
    <mergeCell ref="A28:I28"/>
    <mergeCell ref="A41:I41"/>
    <mergeCell ref="A53:I53"/>
  </mergeCells>
  <hyperlinks>
    <hyperlink r:id="rId1" ref="H11"/>
    <hyperlink r:id="rId2" ref="H12"/>
    <hyperlink r:id="rId3" ref="H15"/>
    <hyperlink r:id="rId4" ref="H16"/>
    <hyperlink r:id="rId5" ref="H17"/>
    <hyperlink r:id="rId6" ref="H18"/>
    <hyperlink r:id="rId7" ref="H29"/>
    <hyperlink r:id="rId8" ref="H30"/>
    <hyperlink r:id="rId9" ref="H31"/>
    <hyperlink r:id="rId10" ref="H32"/>
    <hyperlink r:id="rId11" ref="H33"/>
    <hyperlink r:id="rId12" ref="H42"/>
    <hyperlink r:id="rId13" ref="H43"/>
  </hyperlinks>
  <printOptions/>
  <pageMargins bottom="0.75" footer="0.0" header="0.0" left="0.7" right="0.7" top="0.75"/>
  <pageSetup orientation="landscape"/>
  <drawing r:id="rId14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478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13.5" customHeight="1">
      <c r="A8" s="112"/>
      <c r="B8" s="113"/>
      <c r="C8" s="113"/>
      <c r="D8" s="113"/>
      <c r="E8" s="113"/>
      <c r="F8" s="113"/>
      <c r="G8" s="113"/>
      <c r="H8" s="113"/>
      <c r="I8" s="114"/>
    </row>
    <row r="9" ht="57.75" customHeight="1">
      <c r="A9" s="125" t="s">
        <v>29</v>
      </c>
      <c r="B9" s="94" t="s">
        <v>338</v>
      </c>
      <c r="C9" s="94" t="s">
        <v>482</v>
      </c>
      <c r="D9" s="94" t="s">
        <v>25</v>
      </c>
      <c r="E9" s="94" t="s">
        <v>144</v>
      </c>
      <c r="F9" s="94" t="s">
        <v>342</v>
      </c>
      <c r="G9" s="127" t="s">
        <v>483</v>
      </c>
      <c r="H9" s="128" t="s">
        <v>484</v>
      </c>
      <c r="I9" s="127" t="s">
        <v>487</v>
      </c>
    </row>
    <row r="10" ht="51.75" customHeight="1">
      <c r="A10" s="42"/>
      <c r="B10" s="48" t="s">
        <v>338</v>
      </c>
      <c r="C10" s="48" t="s">
        <v>482</v>
      </c>
      <c r="D10" s="48" t="s">
        <v>25</v>
      </c>
      <c r="E10" s="48" t="s">
        <v>128</v>
      </c>
      <c r="F10" s="48" t="s">
        <v>342</v>
      </c>
      <c r="G10" s="44" t="s">
        <v>483</v>
      </c>
      <c r="H10" s="96" t="s">
        <v>484</v>
      </c>
      <c r="I10" s="44" t="s">
        <v>487</v>
      </c>
    </row>
    <row r="11" ht="56.25" customHeight="1">
      <c r="A11" s="42"/>
      <c r="B11" s="16" t="s">
        <v>338</v>
      </c>
      <c r="C11" s="16" t="s">
        <v>492</v>
      </c>
      <c r="D11" s="16" t="s">
        <v>109</v>
      </c>
      <c r="E11" s="16" t="s">
        <v>493</v>
      </c>
      <c r="F11" s="16" t="s">
        <v>342</v>
      </c>
      <c r="G11" s="26" t="s">
        <v>494</v>
      </c>
      <c r="H11" s="47" t="s">
        <v>495</v>
      </c>
      <c r="I11" s="26" t="s">
        <v>496</v>
      </c>
    </row>
    <row r="12" ht="53.25" customHeight="1">
      <c r="A12" s="42"/>
      <c r="B12" s="48" t="s">
        <v>338</v>
      </c>
      <c r="C12" s="48" t="s">
        <v>492</v>
      </c>
      <c r="D12" s="48" t="s">
        <v>109</v>
      </c>
      <c r="E12" s="48" t="s">
        <v>128</v>
      </c>
      <c r="F12" s="48" t="s">
        <v>342</v>
      </c>
      <c r="G12" s="44" t="s">
        <v>494</v>
      </c>
      <c r="H12" s="96" t="s">
        <v>495</v>
      </c>
      <c r="I12" s="44" t="s">
        <v>496</v>
      </c>
    </row>
    <row r="13" ht="16.5" customHeight="1">
      <c r="A13" s="133"/>
      <c r="B13" s="113"/>
      <c r="C13" s="113"/>
      <c r="D13" s="113"/>
      <c r="E13" s="113"/>
      <c r="F13" s="113"/>
      <c r="G13" s="113"/>
      <c r="H13" s="113"/>
      <c r="I13" s="114"/>
    </row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0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9:A12"/>
    <mergeCell ref="A13:I13"/>
  </mergeCells>
  <hyperlinks>
    <hyperlink r:id="rId1" ref="H9"/>
    <hyperlink r:id="rId2" ref="H10"/>
  </hyperlinks>
  <printOptions/>
  <pageMargins bottom="0.75" footer="0.0" header="0.0" left="0.7" right="0.7" top="0.75"/>
  <pageSetup orientation="landscape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509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21" t="s">
        <v>12</v>
      </c>
      <c r="H7" s="22" t="s">
        <v>13</v>
      </c>
      <c r="I7" s="23" t="s">
        <v>14</v>
      </c>
    </row>
    <row r="8" ht="33.0" customHeight="1">
      <c r="A8" s="13" t="s">
        <v>15</v>
      </c>
      <c r="B8" s="16" t="s">
        <v>510</v>
      </c>
      <c r="C8" s="16" t="s">
        <v>511</v>
      </c>
      <c r="D8" s="25" t="s">
        <v>25</v>
      </c>
      <c r="E8" s="77" t="s">
        <v>19</v>
      </c>
      <c r="F8" s="16" t="s">
        <v>20</v>
      </c>
      <c r="G8" s="27" t="s">
        <v>513</v>
      </c>
      <c r="H8" s="27" t="s">
        <v>514</v>
      </c>
      <c r="I8" s="26" t="s">
        <v>515</v>
      </c>
    </row>
    <row r="9" ht="25.5" customHeight="1">
      <c r="A9" s="42"/>
      <c r="B9" s="16" t="s">
        <v>510</v>
      </c>
      <c r="C9" s="16" t="s">
        <v>511</v>
      </c>
      <c r="D9" s="25" t="s">
        <v>25</v>
      </c>
      <c r="E9" s="77" t="s">
        <v>516</v>
      </c>
      <c r="F9" s="16" t="s">
        <v>20</v>
      </c>
      <c r="G9" s="27" t="s">
        <v>517</v>
      </c>
      <c r="H9" s="27" t="s">
        <v>518</v>
      </c>
      <c r="I9" s="26" t="s">
        <v>519</v>
      </c>
    </row>
    <row r="10" ht="67.5" customHeight="1">
      <c r="A10" s="42"/>
      <c r="B10" s="16" t="s">
        <v>510</v>
      </c>
      <c r="C10" s="16" t="s">
        <v>511</v>
      </c>
      <c r="D10" s="25" t="s">
        <v>109</v>
      </c>
      <c r="E10" s="136" t="s">
        <v>97</v>
      </c>
      <c r="F10" s="16" t="s">
        <v>20</v>
      </c>
      <c r="G10" s="27" t="s">
        <v>522</v>
      </c>
      <c r="H10" s="27" t="s">
        <v>523</v>
      </c>
      <c r="I10" s="26" t="s">
        <v>524</v>
      </c>
    </row>
    <row r="11" ht="59.25" customHeight="1">
      <c r="A11" s="33"/>
      <c r="B11" s="16" t="s">
        <v>510</v>
      </c>
      <c r="C11" s="16" t="s">
        <v>511</v>
      </c>
      <c r="D11" s="25" t="s">
        <v>109</v>
      </c>
      <c r="E11" s="136" t="s">
        <v>525</v>
      </c>
      <c r="F11" s="16" t="s">
        <v>20</v>
      </c>
      <c r="G11" s="27" t="s">
        <v>526</v>
      </c>
      <c r="H11" s="27" t="s">
        <v>527</v>
      </c>
      <c r="I11" s="137" t="s">
        <v>524</v>
      </c>
    </row>
    <row r="12" ht="15.75" customHeight="1">
      <c r="A12" s="29"/>
      <c r="B12" s="30"/>
      <c r="C12" s="30"/>
      <c r="D12" s="30"/>
      <c r="E12" s="30"/>
      <c r="F12" s="30"/>
      <c r="G12" s="30"/>
      <c r="H12" s="30"/>
      <c r="I12" s="31"/>
    </row>
    <row r="13" ht="25.5" customHeight="1">
      <c r="A13" s="13" t="s">
        <v>33</v>
      </c>
      <c r="B13" s="16" t="s">
        <v>510</v>
      </c>
      <c r="C13" s="16" t="s">
        <v>511</v>
      </c>
      <c r="D13" s="25" t="s">
        <v>25</v>
      </c>
      <c r="E13" s="136" t="s">
        <v>19</v>
      </c>
      <c r="F13" s="16" t="s">
        <v>20</v>
      </c>
      <c r="G13" s="27" t="s">
        <v>535</v>
      </c>
      <c r="H13" s="26" t="s">
        <v>536</v>
      </c>
      <c r="I13" s="138" t="s">
        <v>537</v>
      </c>
    </row>
    <row r="14" ht="40.5" customHeight="1">
      <c r="A14" s="33"/>
      <c r="B14" s="16" t="s">
        <v>510</v>
      </c>
      <c r="C14" s="16" t="s">
        <v>511</v>
      </c>
      <c r="D14" s="25" t="s">
        <v>109</v>
      </c>
      <c r="E14" s="136" t="s">
        <v>516</v>
      </c>
      <c r="F14" s="16" t="s">
        <v>20</v>
      </c>
      <c r="G14" s="27" t="s">
        <v>539</v>
      </c>
      <c r="H14" s="40" t="s">
        <v>540</v>
      </c>
      <c r="I14" s="27" t="s">
        <v>544</v>
      </c>
    </row>
    <row r="15" ht="12.75" customHeight="1"/>
    <row r="16" ht="12.75" customHeight="1"/>
    <row r="17" ht="12.75" customHeight="1"/>
    <row r="18" ht="12.75" customHeight="1"/>
    <row r="19" ht="12.0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A11"/>
    <mergeCell ref="A12:I12"/>
    <mergeCell ref="A13:A14"/>
  </mergeCells>
  <hyperlinks>
    <hyperlink r:id="rId1" ref="H14"/>
  </hyperlinks>
  <printOptions/>
  <pageMargins bottom="0.75" footer="0.0" header="0.0" left="0.7" right="0.7" top="0.75"/>
  <pageSetup orientation="landscape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548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24.75" customHeight="1">
      <c r="A8" s="13" t="s">
        <v>15</v>
      </c>
      <c r="B8" s="16" t="s">
        <v>498</v>
      </c>
      <c r="C8" s="16" t="s">
        <v>499</v>
      </c>
      <c r="D8" s="16" t="s">
        <v>402</v>
      </c>
      <c r="E8" s="16" t="s">
        <v>63</v>
      </c>
      <c r="F8" s="16" t="s">
        <v>500</v>
      </c>
      <c r="G8" s="26" t="s">
        <v>559</v>
      </c>
      <c r="H8" s="26" t="s">
        <v>561</v>
      </c>
      <c r="I8" s="50"/>
    </row>
    <row r="9" ht="12.75" customHeight="1">
      <c r="A9" s="42"/>
      <c r="B9" s="16" t="s">
        <v>498</v>
      </c>
      <c r="C9" s="16" t="s">
        <v>499</v>
      </c>
      <c r="D9" s="16" t="s">
        <v>402</v>
      </c>
      <c r="E9" s="16" t="s">
        <v>26</v>
      </c>
      <c r="F9" s="16" t="s">
        <v>500</v>
      </c>
      <c r="G9" s="26" t="s">
        <v>559</v>
      </c>
      <c r="H9" s="26" t="s">
        <v>561</v>
      </c>
      <c r="I9" s="50"/>
    </row>
    <row r="10" ht="12.75" customHeight="1">
      <c r="A10" s="42"/>
      <c r="B10" s="16" t="s">
        <v>498</v>
      </c>
      <c r="C10" s="16" t="s">
        <v>499</v>
      </c>
      <c r="D10" s="16" t="s">
        <v>156</v>
      </c>
      <c r="E10" s="16" t="s">
        <v>92</v>
      </c>
      <c r="F10" s="16" t="s">
        <v>500</v>
      </c>
      <c r="G10" s="26" t="s">
        <v>501</v>
      </c>
      <c r="H10" s="26" t="s">
        <v>561</v>
      </c>
      <c r="I10" s="50"/>
    </row>
    <row r="11" ht="19.5" customHeight="1">
      <c r="A11" s="33"/>
      <c r="B11" s="16" t="s">
        <v>498</v>
      </c>
      <c r="C11" s="16" t="s">
        <v>499</v>
      </c>
      <c r="D11" s="16" t="s">
        <v>156</v>
      </c>
      <c r="E11" s="16" t="s">
        <v>93</v>
      </c>
      <c r="F11" s="16" t="s">
        <v>500</v>
      </c>
      <c r="G11" s="26" t="s">
        <v>501</v>
      </c>
      <c r="H11" s="26" t="s">
        <v>561</v>
      </c>
      <c r="I11" s="50"/>
    </row>
    <row r="12" ht="12.75" customHeight="1">
      <c r="A12" s="29"/>
      <c r="B12" s="30"/>
      <c r="C12" s="30"/>
      <c r="D12" s="30"/>
      <c r="E12" s="30"/>
      <c r="F12" s="30"/>
      <c r="G12" s="30"/>
      <c r="H12" s="30"/>
      <c r="I12" s="31"/>
    </row>
    <row r="13" ht="12.75" customHeight="1">
      <c r="A13" s="13" t="s">
        <v>29</v>
      </c>
      <c r="B13" s="16" t="s">
        <v>498</v>
      </c>
      <c r="C13" s="16" t="s">
        <v>499</v>
      </c>
      <c r="D13" s="16" t="s">
        <v>402</v>
      </c>
      <c r="E13" s="16" t="s">
        <v>431</v>
      </c>
      <c r="F13" s="16" t="s">
        <v>500</v>
      </c>
      <c r="G13" s="26" t="s">
        <v>559</v>
      </c>
      <c r="H13" s="26" t="s">
        <v>561</v>
      </c>
      <c r="I13" s="50"/>
    </row>
    <row r="14" ht="54.0" customHeight="1">
      <c r="A14" s="33"/>
      <c r="B14" s="16" t="s">
        <v>498</v>
      </c>
      <c r="C14" s="16" t="s">
        <v>499</v>
      </c>
      <c r="D14" s="16" t="s">
        <v>402</v>
      </c>
      <c r="E14" s="16" t="s">
        <v>433</v>
      </c>
      <c r="F14" s="16" t="s">
        <v>500</v>
      </c>
      <c r="G14" s="26" t="s">
        <v>559</v>
      </c>
      <c r="H14" s="26" t="s">
        <v>561</v>
      </c>
      <c r="I14" s="50"/>
    </row>
    <row r="15" ht="12.75" customHeight="1">
      <c r="A15" s="29"/>
      <c r="B15" s="30"/>
      <c r="C15" s="30"/>
      <c r="D15" s="30"/>
      <c r="E15" s="30"/>
      <c r="F15" s="30"/>
      <c r="G15" s="30"/>
      <c r="H15" s="30"/>
      <c r="I15" s="31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8"/>
      <c r="U15" s="148"/>
      <c r="V15" s="148"/>
      <c r="W15" s="148"/>
      <c r="X15" s="148"/>
      <c r="Y15" s="148"/>
      <c r="Z15" s="148"/>
    </row>
    <row r="16" ht="12.75" customHeight="1">
      <c r="A16" s="13" t="s">
        <v>49</v>
      </c>
      <c r="B16" s="16" t="s">
        <v>498</v>
      </c>
      <c r="C16" s="16" t="s">
        <v>499</v>
      </c>
      <c r="D16" s="16" t="s">
        <v>402</v>
      </c>
      <c r="E16" s="16" t="s">
        <v>63</v>
      </c>
      <c r="F16" s="16" t="s">
        <v>500</v>
      </c>
      <c r="G16" s="26" t="s">
        <v>559</v>
      </c>
      <c r="H16" s="26" t="s">
        <v>561</v>
      </c>
      <c r="I16" s="149"/>
    </row>
    <row r="17" ht="16.5" customHeight="1">
      <c r="A17" s="42"/>
      <c r="B17" s="16" t="s">
        <v>498</v>
      </c>
      <c r="C17" s="16" t="s">
        <v>499</v>
      </c>
      <c r="D17" s="16" t="s">
        <v>402</v>
      </c>
      <c r="E17" s="16" t="s">
        <v>26</v>
      </c>
      <c r="F17" s="16" t="s">
        <v>500</v>
      </c>
      <c r="G17" s="26" t="s">
        <v>568</v>
      </c>
      <c r="H17" s="26" t="s">
        <v>561</v>
      </c>
      <c r="I17" s="149"/>
    </row>
    <row r="18" ht="32.25" customHeight="1">
      <c r="A18" s="33"/>
      <c r="B18" s="16" t="s">
        <v>498</v>
      </c>
      <c r="C18" s="16" t="s">
        <v>499</v>
      </c>
      <c r="D18" s="16" t="s">
        <v>156</v>
      </c>
      <c r="E18" s="16" t="s">
        <v>92</v>
      </c>
      <c r="F18" s="16" t="s">
        <v>500</v>
      </c>
      <c r="G18" s="150" t="s">
        <v>501</v>
      </c>
      <c r="H18" s="26" t="s">
        <v>561</v>
      </c>
      <c r="I18" s="149"/>
    </row>
    <row r="19" ht="12.75" customHeight="1">
      <c r="A19" s="29"/>
      <c r="B19" s="30"/>
      <c r="C19" s="30"/>
      <c r="D19" s="30"/>
      <c r="E19" s="30"/>
      <c r="F19" s="30"/>
      <c r="G19" s="30"/>
      <c r="H19" s="30"/>
      <c r="I19" s="31"/>
    </row>
    <row r="20" ht="21.75" customHeight="1">
      <c r="A20" s="13" t="s">
        <v>33</v>
      </c>
      <c r="B20" s="16" t="s">
        <v>498</v>
      </c>
      <c r="C20" s="16" t="s">
        <v>499</v>
      </c>
      <c r="D20" s="16" t="s">
        <v>402</v>
      </c>
      <c r="E20" s="16" t="s">
        <v>431</v>
      </c>
      <c r="F20" s="16" t="s">
        <v>500</v>
      </c>
      <c r="G20" s="26" t="s">
        <v>559</v>
      </c>
      <c r="H20" s="26" t="s">
        <v>561</v>
      </c>
      <c r="I20" s="149"/>
    </row>
    <row r="21" ht="50.25" customHeight="1">
      <c r="A21" s="33"/>
      <c r="B21" s="16" t="s">
        <v>498</v>
      </c>
      <c r="C21" s="16" t="s">
        <v>499</v>
      </c>
      <c r="D21" s="16" t="s">
        <v>402</v>
      </c>
      <c r="E21" s="16" t="s">
        <v>433</v>
      </c>
      <c r="F21" s="16" t="s">
        <v>500</v>
      </c>
      <c r="G21" s="26" t="s">
        <v>559</v>
      </c>
      <c r="H21" s="26" t="s">
        <v>561</v>
      </c>
      <c r="I21" s="149"/>
    </row>
    <row r="22" ht="24.0" customHeight="1">
      <c r="A22" s="29"/>
      <c r="B22" s="30"/>
      <c r="C22" s="30"/>
      <c r="D22" s="30"/>
      <c r="E22" s="30"/>
      <c r="F22" s="30"/>
      <c r="G22" s="30"/>
      <c r="H22" s="30"/>
      <c r="I22" s="31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16:A18"/>
    <mergeCell ref="A20:A21"/>
    <mergeCell ref="A1:I1"/>
    <mergeCell ref="A6:I6"/>
    <mergeCell ref="A8:A11"/>
    <mergeCell ref="A12:I12"/>
    <mergeCell ref="A13:A14"/>
    <mergeCell ref="A15:I15"/>
    <mergeCell ref="A19:I19"/>
    <mergeCell ref="A22:I22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3.29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42.0" customHeight="1">
      <c r="A8" s="13" t="s">
        <v>15</v>
      </c>
      <c r="B8" s="14" t="s">
        <v>16</v>
      </c>
      <c r="C8" s="14" t="s">
        <v>17</v>
      </c>
      <c r="D8" s="15" t="s">
        <v>18</v>
      </c>
      <c r="E8" s="16" t="s">
        <v>19</v>
      </c>
      <c r="F8" s="16" t="s">
        <v>20</v>
      </c>
      <c r="G8" s="26" t="s">
        <v>21</v>
      </c>
      <c r="H8" s="40" t="s">
        <v>48</v>
      </c>
      <c r="I8" s="26" t="s">
        <v>50</v>
      </c>
    </row>
    <row r="9" ht="39.0" customHeight="1">
      <c r="A9" s="42"/>
      <c r="B9" s="14" t="s">
        <v>16</v>
      </c>
      <c r="C9" s="14" t="s">
        <v>17</v>
      </c>
      <c r="D9" s="15" t="s">
        <v>18</v>
      </c>
      <c r="E9" s="16" t="s">
        <v>78</v>
      </c>
      <c r="F9" s="16" t="s">
        <v>20</v>
      </c>
      <c r="G9" s="26" t="s">
        <v>79</v>
      </c>
      <c r="H9" s="26" t="s">
        <v>79</v>
      </c>
      <c r="I9" s="26" t="s">
        <v>80</v>
      </c>
    </row>
    <row r="10" ht="31.5" customHeight="1">
      <c r="A10" s="42"/>
      <c r="B10" s="16" t="s">
        <v>81</v>
      </c>
      <c r="C10" s="16" t="s">
        <v>82</v>
      </c>
      <c r="D10" s="16" t="s">
        <v>18</v>
      </c>
      <c r="E10" s="16" t="s">
        <v>83</v>
      </c>
      <c r="F10" s="16" t="s">
        <v>20</v>
      </c>
      <c r="G10" s="16"/>
      <c r="H10" s="16"/>
      <c r="I10" s="16"/>
    </row>
    <row r="11" ht="36.75" customHeight="1">
      <c r="A11" s="33"/>
      <c r="B11" s="16" t="s">
        <v>84</v>
      </c>
      <c r="C11" s="16" t="s">
        <v>85</v>
      </c>
      <c r="D11" s="16" t="s">
        <v>18</v>
      </c>
      <c r="E11" s="16" t="s">
        <v>83</v>
      </c>
      <c r="F11" s="16" t="s">
        <v>20</v>
      </c>
      <c r="G11" s="26" t="s">
        <v>86</v>
      </c>
      <c r="H11" s="40" t="s">
        <v>87</v>
      </c>
      <c r="I11" s="16"/>
    </row>
    <row r="12" ht="12.75" customHeight="1">
      <c r="A12" s="29"/>
      <c r="B12" s="30"/>
      <c r="C12" s="30"/>
      <c r="D12" s="30"/>
      <c r="E12" s="30"/>
      <c r="F12" s="30"/>
      <c r="G12" s="30"/>
      <c r="H12" s="30"/>
      <c r="I12" s="31"/>
    </row>
    <row r="13" ht="57.75" customHeight="1">
      <c r="A13" s="13" t="s">
        <v>49</v>
      </c>
      <c r="B13" s="14" t="s">
        <v>16</v>
      </c>
      <c r="C13" s="14" t="s">
        <v>17</v>
      </c>
      <c r="D13" s="15" t="s">
        <v>96</v>
      </c>
      <c r="E13" s="16" t="s">
        <v>19</v>
      </c>
      <c r="F13" s="16" t="s">
        <v>20</v>
      </c>
      <c r="G13" s="26" t="s">
        <v>21</v>
      </c>
      <c r="H13" s="40" t="s">
        <v>48</v>
      </c>
      <c r="I13" s="26" t="s">
        <v>50</v>
      </c>
    </row>
    <row r="14" ht="48.75" customHeight="1">
      <c r="A14" s="42"/>
      <c r="B14" s="14" t="s">
        <v>16</v>
      </c>
      <c r="C14" s="14" t="s">
        <v>17</v>
      </c>
      <c r="D14" s="15" t="s">
        <v>96</v>
      </c>
      <c r="E14" s="16" t="s">
        <v>78</v>
      </c>
      <c r="F14" s="16" t="s">
        <v>20</v>
      </c>
      <c r="G14" s="26" t="s">
        <v>79</v>
      </c>
      <c r="H14" s="26" t="s">
        <v>79</v>
      </c>
      <c r="I14" s="26" t="s">
        <v>80</v>
      </c>
    </row>
    <row r="15" ht="31.5" customHeight="1">
      <c r="A15" s="42"/>
      <c r="B15" s="16" t="s">
        <v>81</v>
      </c>
      <c r="C15" s="16" t="s">
        <v>82</v>
      </c>
      <c r="D15" s="16" t="s">
        <v>18</v>
      </c>
      <c r="E15" s="16" t="s">
        <v>83</v>
      </c>
      <c r="F15" s="16" t="s">
        <v>20</v>
      </c>
      <c r="G15" s="16"/>
      <c r="H15" s="16"/>
      <c r="I15" s="16"/>
    </row>
    <row r="16" ht="45.0" customHeight="1">
      <c r="A16" s="33"/>
      <c r="B16" s="16" t="s">
        <v>84</v>
      </c>
      <c r="C16" s="16" t="s">
        <v>85</v>
      </c>
      <c r="D16" s="16" t="s">
        <v>18</v>
      </c>
      <c r="E16" s="16" t="s">
        <v>83</v>
      </c>
      <c r="F16" s="16" t="s">
        <v>20</v>
      </c>
      <c r="G16" s="26" t="s">
        <v>100</v>
      </c>
      <c r="H16" s="26" t="s">
        <v>101</v>
      </c>
      <c r="I16" s="26" t="s">
        <v>102</v>
      </c>
    </row>
    <row r="17" ht="12.75" customHeight="1">
      <c r="A17" s="29"/>
      <c r="B17" s="30"/>
      <c r="C17" s="30"/>
      <c r="D17" s="30"/>
      <c r="E17" s="30"/>
      <c r="F17" s="30"/>
      <c r="G17" s="30"/>
      <c r="H17" s="30"/>
      <c r="I17" s="31"/>
    </row>
    <row r="18" ht="64.5" customHeight="1">
      <c r="A18" s="24" t="s">
        <v>33</v>
      </c>
      <c r="B18" s="14" t="s">
        <v>16</v>
      </c>
      <c r="C18" s="14" t="s">
        <v>17</v>
      </c>
      <c r="D18" s="15" t="s">
        <v>18</v>
      </c>
      <c r="E18" s="16" t="s">
        <v>19</v>
      </c>
      <c r="F18" s="16" t="s">
        <v>20</v>
      </c>
      <c r="G18" s="26" t="s">
        <v>79</v>
      </c>
      <c r="H18" s="26" t="s">
        <v>79</v>
      </c>
      <c r="I18" s="26" t="s">
        <v>80</v>
      </c>
    </row>
    <row r="19" ht="12.75" customHeight="1">
      <c r="A19" s="29"/>
      <c r="B19" s="30"/>
      <c r="C19" s="30"/>
      <c r="D19" s="30"/>
      <c r="E19" s="30"/>
      <c r="F19" s="30"/>
      <c r="G19" s="30"/>
      <c r="H19" s="30"/>
      <c r="I19" s="31"/>
    </row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7">
    <mergeCell ref="A1:I1"/>
    <mergeCell ref="A6:I6"/>
    <mergeCell ref="A8:A11"/>
    <mergeCell ref="A12:I12"/>
    <mergeCell ref="A13:A16"/>
    <mergeCell ref="A17:I17"/>
    <mergeCell ref="A19:I19"/>
  </mergeCells>
  <hyperlinks>
    <hyperlink r:id="rId1" ref="H8"/>
    <hyperlink r:id="rId2" ref="H11"/>
    <hyperlink r:id="rId3" ref="H13"/>
  </hyperlinks>
  <printOptions/>
  <pageMargins bottom="0.75" footer="0.0" header="0.0" left="0.7" right="0.7" top="0.75"/>
  <pageSetup orientation="landscape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6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7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21" t="s">
        <v>12</v>
      </c>
      <c r="H7" s="22" t="s">
        <v>13</v>
      </c>
      <c r="I7" s="23" t="s">
        <v>14</v>
      </c>
    </row>
    <row r="8" ht="72.75" customHeight="1">
      <c r="A8" s="24" t="s">
        <v>15</v>
      </c>
      <c r="B8" s="16" t="s">
        <v>23</v>
      </c>
      <c r="C8" s="16" t="s">
        <v>24</v>
      </c>
      <c r="D8" s="25" t="s">
        <v>25</v>
      </c>
      <c r="E8" s="16" t="s">
        <v>26</v>
      </c>
      <c r="F8" s="16" t="s">
        <v>20</v>
      </c>
      <c r="G8" s="26" t="s">
        <v>27</v>
      </c>
      <c r="H8" s="27" t="s">
        <v>28</v>
      </c>
      <c r="I8" s="28"/>
    </row>
    <row r="9" ht="12.75" customHeight="1">
      <c r="A9" s="29"/>
      <c r="B9" s="30"/>
      <c r="C9" s="30"/>
      <c r="D9" s="30"/>
      <c r="E9" s="30"/>
      <c r="F9" s="30"/>
      <c r="G9" s="30"/>
      <c r="H9" s="30"/>
      <c r="I9" s="31"/>
    </row>
    <row r="10" ht="63.0" customHeight="1">
      <c r="A10" s="24" t="s">
        <v>29</v>
      </c>
      <c r="B10" s="16" t="s">
        <v>23</v>
      </c>
      <c r="C10" s="16" t="s">
        <v>24</v>
      </c>
      <c r="D10" s="25" t="s">
        <v>30</v>
      </c>
      <c r="E10" s="16" t="s">
        <v>26</v>
      </c>
      <c r="F10" s="16" t="s">
        <v>20</v>
      </c>
      <c r="G10" s="26" t="s">
        <v>31</v>
      </c>
      <c r="H10" s="27" t="s">
        <v>32</v>
      </c>
      <c r="I10" s="32"/>
    </row>
    <row r="11" ht="12.75" customHeight="1">
      <c r="A11" s="29"/>
      <c r="B11" s="30"/>
      <c r="C11" s="30"/>
      <c r="D11" s="30"/>
      <c r="E11" s="30"/>
      <c r="F11" s="30"/>
      <c r="G11" s="30"/>
      <c r="H11" s="30"/>
      <c r="I11" s="31"/>
    </row>
    <row r="12" ht="56.25" customHeight="1">
      <c r="A12" s="13" t="s">
        <v>33</v>
      </c>
      <c r="B12" s="16" t="s">
        <v>23</v>
      </c>
      <c r="C12" s="16" t="s">
        <v>24</v>
      </c>
      <c r="D12" s="16" t="s">
        <v>25</v>
      </c>
      <c r="E12" s="16" t="s">
        <v>34</v>
      </c>
      <c r="F12" s="16" t="s">
        <v>35</v>
      </c>
      <c r="G12" s="26" t="s">
        <v>36</v>
      </c>
      <c r="H12" s="27" t="s">
        <v>37</v>
      </c>
      <c r="I12" s="27" t="s">
        <v>38</v>
      </c>
    </row>
    <row r="13" ht="45.0" customHeight="1">
      <c r="A13" s="33"/>
      <c r="B13" s="16" t="s">
        <v>23</v>
      </c>
      <c r="C13" s="16" t="s">
        <v>24</v>
      </c>
      <c r="D13" s="25" t="s">
        <v>25</v>
      </c>
      <c r="E13" s="16" t="s">
        <v>39</v>
      </c>
      <c r="F13" s="16" t="s">
        <v>20</v>
      </c>
      <c r="G13" s="26" t="s">
        <v>40</v>
      </c>
      <c r="H13" s="34" t="s">
        <v>41</v>
      </c>
      <c r="I13" s="16"/>
    </row>
    <row r="14" ht="12.75" customHeight="1">
      <c r="A14" s="29"/>
      <c r="B14" s="30"/>
      <c r="C14" s="30"/>
      <c r="D14" s="30"/>
      <c r="E14" s="30"/>
      <c r="F14" s="30"/>
      <c r="G14" s="30"/>
      <c r="H14" s="30"/>
      <c r="I14" s="31"/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6">
    <mergeCell ref="A1:I1"/>
    <mergeCell ref="A6:I6"/>
    <mergeCell ref="A9:I9"/>
    <mergeCell ref="A11:I11"/>
    <mergeCell ref="A12:A13"/>
    <mergeCell ref="A14:I14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3.86"/>
    <col customWidth="1" min="8" max="8" width="29.14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42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13.5" customHeight="1">
      <c r="A8" s="29"/>
      <c r="B8" s="30"/>
      <c r="C8" s="30"/>
      <c r="D8" s="30"/>
      <c r="E8" s="30"/>
      <c r="F8" s="30"/>
      <c r="G8" s="30"/>
      <c r="H8" s="30"/>
      <c r="I8" s="31"/>
    </row>
    <row r="9" ht="114.0" customHeight="1">
      <c r="A9" s="35" t="s">
        <v>29</v>
      </c>
      <c r="B9" s="14" t="s">
        <v>43</v>
      </c>
      <c r="C9" s="14" t="s">
        <v>44</v>
      </c>
      <c r="D9" s="14" t="s">
        <v>25</v>
      </c>
      <c r="E9" s="36" t="s">
        <v>45</v>
      </c>
      <c r="F9" s="14" t="s">
        <v>20</v>
      </c>
      <c r="G9" s="37" t="s">
        <v>46</v>
      </c>
      <c r="H9" s="37" t="s">
        <v>47</v>
      </c>
      <c r="I9" s="36"/>
    </row>
    <row r="10" ht="13.5" customHeight="1">
      <c r="A10" s="29"/>
      <c r="B10" s="30"/>
      <c r="C10" s="30"/>
      <c r="D10" s="30"/>
      <c r="E10" s="30"/>
      <c r="F10" s="30"/>
      <c r="G10" s="30"/>
      <c r="H10" s="30"/>
      <c r="I10" s="31"/>
    </row>
    <row r="11" ht="56.25" customHeight="1">
      <c r="A11" s="41" t="s">
        <v>49</v>
      </c>
      <c r="B11" s="16" t="s">
        <v>43</v>
      </c>
      <c r="C11" s="16" t="s">
        <v>44</v>
      </c>
      <c r="D11" s="16" t="s">
        <v>25</v>
      </c>
      <c r="E11" s="43" t="s">
        <v>45</v>
      </c>
      <c r="F11" s="16" t="s">
        <v>20</v>
      </c>
      <c r="G11" s="26" t="s">
        <v>57</v>
      </c>
      <c r="H11" s="26" t="s">
        <v>58</v>
      </c>
      <c r="I11" s="36"/>
    </row>
    <row r="12" ht="78.75" customHeight="1">
      <c r="A12" s="33"/>
      <c r="B12" s="16" t="s">
        <v>43</v>
      </c>
      <c r="C12" s="16" t="s">
        <v>44</v>
      </c>
      <c r="D12" s="25" t="s">
        <v>25</v>
      </c>
      <c r="E12" s="43" t="s">
        <v>59</v>
      </c>
      <c r="F12" s="16" t="s">
        <v>20</v>
      </c>
      <c r="G12" s="45" t="s">
        <v>60</v>
      </c>
      <c r="H12" s="26" t="s">
        <v>64</v>
      </c>
      <c r="I12" s="46" t="s">
        <v>65</v>
      </c>
    </row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I8"/>
    <mergeCell ref="A10:I10"/>
    <mergeCell ref="A11:A1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16.14"/>
    <col customWidth="1" min="3" max="3" width="17.86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2.71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112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51" t="s">
        <v>12</v>
      </c>
      <c r="H7" s="53" t="s">
        <v>13</v>
      </c>
      <c r="I7" s="55" t="s">
        <v>14</v>
      </c>
    </row>
    <row r="8" ht="21.0" customHeight="1">
      <c r="A8" s="13" t="s">
        <v>15</v>
      </c>
      <c r="B8" s="56" t="s">
        <v>113</v>
      </c>
      <c r="C8" s="56" t="s">
        <v>114</v>
      </c>
      <c r="D8" s="57" t="s">
        <v>25</v>
      </c>
      <c r="E8" s="56" t="s">
        <v>83</v>
      </c>
      <c r="F8" s="56" t="s">
        <v>20</v>
      </c>
      <c r="G8" s="26" t="s">
        <v>115</v>
      </c>
      <c r="H8" s="47" t="s">
        <v>116</v>
      </c>
      <c r="I8" s="58" t="s">
        <v>117</v>
      </c>
    </row>
    <row r="9" ht="12.75" customHeight="1">
      <c r="A9" s="42"/>
      <c r="B9" s="56" t="s">
        <v>113</v>
      </c>
      <c r="C9" s="56" t="s">
        <v>114</v>
      </c>
      <c r="D9" s="57" t="s">
        <v>25</v>
      </c>
      <c r="E9" s="56" t="s">
        <v>118</v>
      </c>
      <c r="F9" s="56" t="s">
        <v>20</v>
      </c>
      <c r="G9" s="26" t="s">
        <v>115</v>
      </c>
      <c r="H9" s="47" t="s">
        <v>119</v>
      </c>
      <c r="I9" s="58" t="s">
        <v>117</v>
      </c>
    </row>
    <row r="10" ht="55.5" customHeight="1">
      <c r="A10" s="42"/>
      <c r="B10" s="16" t="s">
        <v>157</v>
      </c>
      <c r="C10" s="16" t="s">
        <v>158</v>
      </c>
      <c r="D10" s="16" t="s">
        <v>25</v>
      </c>
      <c r="E10" s="16" t="s">
        <v>53</v>
      </c>
      <c r="F10" s="16" t="s">
        <v>159</v>
      </c>
      <c r="G10" s="26" t="s">
        <v>160</v>
      </c>
      <c r="H10" s="26" t="s">
        <v>161</v>
      </c>
      <c r="I10" s="66" t="s">
        <v>117</v>
      </c>
    </row>
    <row r="11" ht="35.25" customHeight="1">
      <c r="A11" s="42"/>
      <c r="B11" s="16" t="s">
        <v>157</v>
      </c>
      <c r="C11" s="16" t="s">
        <v>158</v>
      </c>
      <c r="D11" s="16" t="s">
        <v>25</v>
      </c>
      <c r="E11" s="16" t="s">
        <v>170</v>
      </c>
      <c r="F11" s="16" t="s">
        <v>159</v>
      </c>
      <c r="G11" s="26" t="s">
        <v>171</v>
      </c>
      <c r="H11" s="69" t="s">
        <v>172</v>
      </c>
      <c r="I11" s="66" t="s">
        <v>117</v>
      </c>
    </row>
    <row r="12" ht="83.25" customHeight="1">
      <c r="A12" s="33"/>
      <c r="B12" s="16" t="s">
        <v>157</v>
      </c>
      <c r="C12" s="16" t="s">
        <v>158</v>
      </c>
      <c r="D12" s="16" t="s">
        <v>156</v>
      </c>
      <c r="E12" s="16" t="s">
        <v>170</v>
      </c>
      <c r="F12" s="16" t="s">
        <v>159</v>
      </c>
      <c r="G12" s="70" t="s">
        <v>173</v>
      </c>
      <c r="H12" s="37" t="s">
        <v>176</v>
      </c>
      <c r="I12" s="66" t="s">
        <v>117</v>
      </c>
    </row>
    <row r="13" ht="12.75" customHeight="1">
      <c r="A13" s="29"/>
      <c r="B13" s="30"/>
      <c r="C13" s="30"/>
      <c r="D13" s="30"/>
      <c r="E13" s="30"/>
      <c r="F13" s="30"/>
      <c r="G13" s="30"/>
      <c r="H13" s="30"/>
      <c r="I13" s="31"/>
    </row>
    <row r="14" ht="57.75" customHeight="1">
      <c r="A14" s="13" t="s">
        <v>177</v>
      </c>
      <c r="B14" s="14" t="s">
        <v>178</v>
      </c>
      <c r="C14" s="14" t="s">
        <v>179</v>
      </c>
      <c r="D14" s="15" t="s">
        <v>25</v>
      </c>
      <c r="E14" s="71" t="s">
        <v>83</v>
      </c>
      <c r="F14" s="14" t="s">
        <v>20</v>
      </c>
      <c r="G14" s="72" t="s">
        <v>180</v>
      </c>
      <c r="H14" s="73" t="s">
        <v>181</v>
      </c>
      <c r="I14" s="37" t="s">
        <v>117</v>
      </c>
    </row>
    <row r="15" ht="47.25" customHeight="1">
      <c r="A15" s="42"/>
      <c r="B15" s="14" t="s">
        <v>178</v>
      </c>
      <c r="C15" s="14" t="s">
        <v>179</v>
      </c>
      <c r="D15" s="15" t="s">
        <v>25</v>
      </c>
      <c r="E15" s="71" t="s">
        <v>118</v>
      </c>
      <c r="F15" s="14" t="s">
        <v>20</v>
      </c>
      <c r="G15" s="72" t="s">
        <v>180</v>
      </c>
      <c r="H15" s="74" t="s">
        <v>182</v>
      </c>
      <c r="I15" s="37" t="s">
        <v>117</v>
      </c>
    </row>
    <row r="16" ht="15.75" customHeight="1">
      <c r="A16" s="42"/>
      <c r="B16" s="50" t="s">
        <v>113</v>
      </c>
      <c r="C16" s="50" t="s">
        <v>114</v>
      </c>
      <c r="D16" s="75" t="s">
        <v>25</v>
      </c>
      <c r="E16" s="50" t="s">
        <v>83</v>
      </c>
      <c r="F16" s="50" t="s">
        <v>20</v>
      </c>
      <c r="G16" s="46" t="s">
        <v>115</v>
      </c>
      <c r="H16" s="73" t="s">
        <v>119</v>
      </c>
      <c r="I16" s="66" t="s">
        <v>117</v>
      </c>
    </row>
    <row r="17" ht="57.0" customHeight="1">
      <c r="A17" s="42"/>
      <c r="B17" s="14" t="s">
        <v>157</v>
      </c>
      <c r="C17" s="14" t="s">
        <v>189</v>
      </c>
      <c r="D17" s="14" t="s">
        <v>25</v>
      </c>
      <c r="E17" s="14" t="s">
        <v>190</v>
      </c>
      <c r="F17" s="14" t="s">
        <v>159</v>
      </c>
      <c r="G17" s="70" t="s">
        <v>191</v>
      </c>
      <c r="H17" s="73" t="s">
        <v>192</v>
      </c>
      <c r="I17" s="37" t="s">
        <v>117</v>
      </c>
    </row>
    <row r="18" ht="48.75" customHeight="1">
      <c r="A18" s="42"/>
      <c r="B18" s="16" t="s">
        <v>157</v>
      </c>
      <c r="C18" s="16" t="s">
        <v>158</v>
      </c>
      <c r="D18" s="16" t="s">
        <v>30</v>
      </c>
      <c r="E18" s="16" t="s">
        <v>83</v>
      </c>
      <c r="F18" s="16" t="s">
        <v>159</v>
      </c>
      <c r="G18" s="26" t="s">
        <v>160</v>
      </c>
      <c r="H18" s="26" t="s">
        <v>161</v>
      </c>
      <c r="I18" s="66" t="s">
        <v>117</v>
      </c>
    </row>
    <row r="19" ht="63.75" customHeight="1">
      <c r="A19" s="42"/>
      <c r="B19" s="16" t="s">
        <v>157</v>
      </c>
      <c r="C19" s="16" t="s">
        <v>158</v>
      </c>
      <c r="D19" s="16" t="s">
        <v>156</v>
      </c>
      <c r="E19" s="16" t="s">
        <v>170</v>
      </c>
      <c r="F19" s="16" t="s">
        <v>159</v>
      </c>
      <c r="G19" s="70" t="s">
        <v>193</v>
      </c>
      <c r="H19" s="37" t="s">
        <v>176</v>
      </c>
      <c r="I19" s="66" t="s">
        <v>117</v>
      </c>
    </row>
    <row r="20" ht="12.75" customHeight="1">
      <c r="A20" s="33"/>
      <c r="B20" s="50"/>
      <c r="C20" s="50"/>
      <c r="D20" s="50"/>
      <c r="E20" s="50"/>
      <c r="F20" s="50"/>
      <c r="G20" s="50"/>
      <c r="H20" s="50"/>
      <c r="I20" s="50"/>
    </row>
    <row r="21" ht="12.75" customHeight="1">
      <c r="A21" s="29"/>
      <c r="B21" s="30"/>
      <c r="C21" s="30"/>
      <c r="D21" s="30"/>
      <c r="E21" s="30"/>
      <c r="F21" s="30"/>
      <c r="G21" s="30"/>
      <c r="H21" s="30"/>
      <c r="I21" s="31"/>
    </row>
    <row r="22" ht="69.0" customHeight="1">
      <c r="A22" s="13" t="s">
        <v>49</v>
      </c>
      <c r="B22" s="14" t="s">
        <v>178</v>
      </c>
      <c r="C22" s="14" t="s">
        <v>179</v>
      </c>
      <c r="D22" s="15" t="s">
        <v>25</v>
      </c>
      <c r="E22" s="71" t="s">
        <v>83</v>
      </c>
      <c r="F22" s="14" t="s">
        <v>20</v>
      </c>
      <c r="G22" s="76" t="s">
        <v>180</v>
      </c>
      <c r="H22" s="73" t="s">
        <v>194</v>
      </c>
      <c r="I22" s="37" t="s">
        <v>117</v>
      </c>
    </row>
    <row r="23" ht="12.75" customHeight="1">
      <c r="A23" s="42"/>
      <c r="B23" s="16" t="s">
        <v>113</v>
      </c>
      <c r="C23" s="16" t="s">
        <v>195</v>
      </c>
      <c r="D23" s="16" t="s">
        <v>18</v>
      </c>
      <c r="E23" s="77" t="s">
        <v>83</v>
      </c>
      <c r="F23" s="16" t="s">
        <v>20</v>
      </c>
      <c r="G23" s="26" t="s">
        <v>196</v>
      </c>
      <c r="H23" s="47" t="s">
        <v>197</v>
      </c>
      <c r="I23" s="37" t="s">
        <v>117</v>
      </c>
    </row>
    <row r="24" ht="12.75" customHeight="1">
      <c r="A24" s="42"/>
      <c r="B24" s="16" t="s">
        <v>113</v>
      </c>
      <c r="C24" s="16" t="s">
        <v>195</v>
      </c>
      <c r="D24" s="16" t="s">
        <v>18</v>
      </c>
      <c r="E24" s="77" t="s">
        <v>118</v>
      </c>
      <c r="F24" s="16" t="s">
        <v>20</v>
      </c>
      <c r="G24" s="26" t="s">
        <v>196</v>
      </c>
      <c r="H24" s="78" t="s">
        <v>198</v>
      </c>
      <c r="I24" s="14"/>
    </row>
    <row r="25" ht="44.25" customHeight="1">
      <c r="A25" s="42"/>
      <c r="B25" s="14" t="s">
        <v>157</v>
      </c>
      <c r="C25" s="14" t="s">
        <v>189</v>
      </c>
      <c r="D25" s="14" t="s">
        <v>25</v>
      </c>
      <c r="E25" s="14" t="s">
        <v>190</v>
      </c>
      <c r="F25" s="14" t="s">
        <v>159</v>
      </c>
      <c r="G25" s="70" t="s">
        <v>191</v>
      </c>
      <c r="H25" s="79" t="s">
        <v>199</v>
      </c>
      <c r="I25" s="37" t="s">
        <v>117</v>
      </c>
    </row>
    <row r="26" ht="49.5" customHeight="1">
      <c r="A26" s="42"/>
      <c r="B26" s="16" t="s">
        <v>157</v>
      </c>
      <c r="C26" s="16" t="s">
        <v>158</v>
      </c>
      <c r="D26" s="16" t="s">
        <v>30</v>
      </c>
      <c r="E26" s="16" t="s">
        <v>83</v>
      </c>
      <c r="F26" s="16" t="s">
        <v>159</v>
      </c>
      <c r="G26" s="26" t="s">
        <v>171</v>
      </c>
      <c r="H26" s="40" t="s">
        <v>172</v>
      </c>
      <c r="I26" s="80" t="s">
        <v>117</v>
      </c>
    </row>
    <row r="27" ht="45.0" customHeight="1">
      <c r="A27" s="33"/>
      <c r="B27" s="16" t="s">
        <v>157</v>
      </c>
      <c r="C27" s="16" t="s">
        <v>158</v>
      </c>
      <c r="D27" s="16" t="s">
        <v>156</v>
      </c>
      <c r="E27" s="16" t="s">
        <v>170</v>
      </c>
      <c r="F27" s="16" t="s">
        <v>159</v>
      </c>
      <c r="G27" s="70" t="s">
        <v>193</v>
      </c>
      <c r="H27" s="37" t="s">
        <v>176</v>
      </c>
      <c r="I27" s="80" t="s">
        <v>117</v>
      </c>
    </row>
    <row r="28" ht="12.75" customHeight="1">
      <c r="A28" s="29"/>
      <c r="B28" s="30"/>
      <c r="C28" s="30"/>
      <c r="D28" s="30"/>
      <c r="E28" s="30"/>
      <c r="F28" s="30"/>
      <c r="G28" s="30"/>
      <c r="H28" s="30"/>
      <c r="I28" s="31"/>
    </row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1:I1"/>
    <mergeCell ref="A6:I6"/>
    <mergeCell ref="A8:A12"/>
    <mergeCell ref="A13:I13"/>
    <mergeCell ref="A14:A20"/>
    <mergeCell ref="A21:I21"/>
    <mergeCell ref="A22:A27"/>
    <mergeCell ref="A28:I28"/>
  </mergeCells>
  <hyperlinks>
    <hyperlink r:id="rId1" ref="H8"/>
    <hyperlink r:id="rId2" ref="H9"/>
    <hyperlink r:id="rId3" ref="H11"/>
    <hyperlink r:id="rId4" ref="H14"/>
    <hyperlink r:id="rId5" ref="H15"/>
    <hyperlink r:id="rId6" ref="H16"/>
    <hyperlink r:id="rId7" ref="H22"/>
    <hyperlink r:id="rId8" ref="H23"/>
    <hyperlink r:id="rId9" ref="H24"/>
    <hyperlink r:id="rId10" ref="H26"/>
  </hyperlinks>
  <printOptions/>
  <pageMargins bottom="0.75" footer="0.0" header="0.0" left="0.7" right="0.7" top="0.75"/>
  <pageSetup orientation="landscape"/>
  <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9.43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38" t="s">
        <v>111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51" t="s">
        <v>12</v>
      </c>
      <c r="H7" s="53" t="s">
        <v>13</v>
      </c>
      <c r="I7" s="55" t="s">
        <v>14</v>
      </c>
    </row>
    <row r="8" ht="45.75" customHeight="1">
      <c r="A8" s="24" t="s">
        <v>15</v>
      </c>
      <c r="B8" s="16" t="s">
        <v>120</v>
      </c>
      <c r="C8" s="16" t="s">
        <v>121</v>
      </c>
      <c r="D8" s="25" t="s">
        <v>109</v>
      </c>
      <c r="E8" s="16" t="s">
        <v>122</v>
      </c>
      <c r="F8" s="16" t="s">
        <v>20</v>
      </c>
      <c r="G8" s="63" t="s">
        <v>123</v>
      </c>
      <c r="H8" s="16"/>
      <c r="I8" s="16"/>
    </row>
    <row r="9" ht="12.75" customHeight="1">
      <c r="A9" s="29"/>
      <c r="B9" s="30"/>
      <c r="C9" s="30"/>
      <c r="D9" s="30"/>
      <c r="E9" s="30"/>
      <c r="F9" s="30"/>
      <c r="G9" s="30"/>
      <c r="H9" s="30"/>
      <c r="I9" s="31"/>
    </row>
    <row r="10" ht="35.25" customHeight="1">
      <c r="A10" s="13" t="s">
        <v>29</v>
      </c>
      <c r="B10" s="16" t="s">
        <v>133</v>
      </c>
      <c r="C10" s="16" t="s">
        <v>134</v>
      </c>
      <c r="D10" s="16" t="s">
        <v>25</v>
      </c>
      <c r="E10" s="16" t="s">
        <v>135</v>
      </c>
      <c r="F10" s="16" t="s">
        <v>20</v>
      </c>
      <c r="G10" s="26" t="s">
        <v>136</v>
      </c>
      <c r="H10" s="40" t="s">
        <v>137</v>
      </c>
      <c r="I10" s="26" t="s">
        <v>141</v>
      </c>
    </row>
    <row r="11" ht="39.75" customHeight="1">
      <c r="A11" s="33"/>
      <c r="B11" s="16" t="s">
        <v>120</v>
      </c>
      <c r="C11" s="16" t="s">
        <v>142</v>
      </c>
      <c r="D11" s="25" t="s">
        <v>25</v>
      </c>
      <c r="E11" s="16" t="s">
        <v>143</v>
      </c>
      <c r="F11" s="16" t="s">
        <v>20</v>
      </c>
      <c r="G11" s="26" t="s">
        <v>146</v>
      </c>
      <c r="H11" s="65"/>
      <c r="I11" s="16"/>
    </row>
    <row r="12" ht="12.75" customHeight="1">
      <c r="A12" s="29"/>
      <c r="B12" s="30"/>
      <c r="C12" s="30"/>
      <c r="D12" s="30"/>
      <c r="E12" s="30"/>
      <c r="F12" s="30"/>
      <c r="G12" s="30"/>
      <c r="H12" s="30"/>
      <c r="I12" s="31"/>
    </row>
    <row r="13" ht="39.0" customHeight="1">
      <c r="A13" s="13" t="s">
        <v>49</v>
      </c>
      <c r="B13" s="16" t="s">
        <v>120</v>
      </c>
      <c r="C13" s="16" t="s">
        <v>121</v>
      </c>
      <c r="D13" s="25" t="s">
        <v>109</v>
      </c>
      <c r="E13" s="16" t="s">
        <v>122</v>
      </c>
      <c r="F13" s="16" t="s">
        <v>20</v>
      </c>
      <c r="G13" s="26" t="s">
        <v>147</v>
      </c>
      <c r="H13" s="16"/>
      <c r="I13" s="16"/>
    </row>
    <row r="14" ht="34.5" customHeight="1">
      <c r="A14" s="42"/>
      <c r="B14" s="16" t="s">
        <v>120</v>
      </c>
      <c r="C14" s="16" t="s">
        <v>142</v>
      </c>
      <c r="D14" s="25" t="s">
        <v>25</v>
      </c>
      <c r="E14" s="16" t="s">
        <v>143</v>
      </c>
      <c r="F14" s="16" t="s">
        <v>20</v>
      </c>
      <c r="G14" s="26" t="s">
        <v>148</v>
      </c>
      <c r="H14" s="16"/>
      <c r="I14" s="26" t="s">
        <v>149</v>
      </c>
    </row>
    <row r="15" ht="42.0" customHeight="1">
      <c r="A15" s="42"/>
      <c r="B15" s="14" t="s">
        <v>150</v>
      </c>
      <c r="C15" s="14" t="s">
        <v>151</v>
      </c>
      <c r="D15" s="14" t="s">
        <v>25</v>
      </c>
      <c r="E15" s="14" t="s">
        <v>83</v>
      </c>
      <c r="F15" s="14" t="s">
        <v>20</v>
      </c>
      <c r="G15" s="26" t="s">
        <v>152</v>
      </c>
      <c r="H15" s="40" t="s">
        <v>153</v>
      </c>
      <c r="I15" s="16"/>
    </row>
    <row r="16" ht="42.75" customHeight="1">
      <c r="A16" s="42"/>
      <c r="B16" s="14" t="s">
        <v>150</v>
      </c>
      <c r="C16" s="14" t="s">
        <v>151</v>
      </c>
      <c r="D16" s="14" t="s">
        <v>30</v>
      </c>
      <c r="E16" s="14" t="s">
        <v>19</v>
      </c>
      <c r="F16" s="14" t="s">
        <v>20</v>
      </c>
      <c r="G16" s="26" t="s">
        <v>154</v>
      </c>
      <c r="H16" s="40" t="s">
        <v>155</v>
      </c>
      <c r="I16" s="16"/>
    </row>
    <row r="17" ht="52.5" customHeight="1">
      <c r="A17" s="42"/>
      <c r="B17" s="14" t="s">
        <v>150</v>
      </c>
      <c r="C17" s="14" t="s">
        <v>151</v>
      </c>
      <c r="D17" s="14" t="s">
        <v>156</v>
      </c>
      <c r="E17" s="14" t="s">
        <v>107</v>
      </c>
      <c r="F17" s="14" t="s">
        <v>20</v>
      </c>
      <c r="G17" s="26" t="s">
        <v>154</v>
      </c>
      <c r="H17" s="40" t="s">
        <v>155</v>
      </c>
      <c r="I17" s="16"/>
    </row>
    <row r="18" ht="37.5" customHeight="1">
      <c r="A18" s="33"/>
      <c r="B18" s="14" t="s">
        <v>150</v>
      </c>
      <c r="C18" s="14" t="s">
        <v>151</v>
      </c>
      <c r="D18" s="14" t="s">
        <v>103</v>
      </c>
      <c r="E18" s="14" t="s">
        <v>110</v>
      </c>
      <c r="F18" s="14" t="s">
        <v>20</v>
      </c>
      <c r="G18" s="26" t="s">
        <v>154</v>
      </c>
      <c r="H18" s="40" t="s">
        <v>155</v>
      </c>
      <c r="I18" s="16"/>
    </row>
    <row r="19" ht="12.75" customHeight="1">
      <c r="A19" s="29"/>
      <c r="B19" s="30"/>
      <c r="C19" s="30"/>
      <c r="D19" s="30"/>
      <c r="E19" s="30"/>
      <c r="F19" s="30"/>
      <c r="G19" s="30"/>
      <c r="H19" s="30"/>
      <c r="I19" s="31"/>
    </row>
    <row r="20" ht="50.25" customHeight="1">
      <c r="A20" s="13" t="s">
        <v>33</v>
      </c>
      <c r="B20" s="16" t="s">
        <v>133</v>
      </c>
      <c r="C20" s="16" t="s">
        <v>134</v>
      </c>
      <c r="D20" s="16" t="s">
        <v>25</v>
      </c>
      <c r="E20" s="16" t="s">
        <v>135</v>
      </c>
      <c r="F20" s="16" t="s">
        <v>20</v>
      </c>
      <c r="G20" s="27" t="s">
        <v>162</v>
      </c>
      <c r="H20" s="26" t="s">
        <v>163</v>
      </c>
      <c r="I20" s="26" t="s">
        <v>164</v>
      </c>
    </row>
    <row r="21" ht="56.25" customHeight="1">
      <c r="A21" s="33"/>
      <c r="B21" s="16" t="s">
        <v>120</v>
      </c>
      <c r="C21" s="16" t="s">
        <v>142</v>
      </c>
      <c r="D21" s="25" t="s">
        <v>25</v>
      </c>
      <c r="E21" s="16" t="s">
        <v>143</v>
      </c>
      <c r="F21" s="16" t="s">
        <v>20</v>
      </c>
      <c r="G21" s="68" t="s">
        <v>165</v>
      </c>
      <c r="H21" s="65"/>
      <c r="I21" s="16"/>
    </row>
    <row r="22" ht="12.75" customHeight="1">
      <c r="A22" s="29"/>
      <c r="B22" s="30"/>
      <c r="C22" s="30"/>
      <c r="D22" s="30"/>
      <c r="E22" s="30"/>
      <c r="F22" s="30"/>
      <c r="G22" s="30"/>
      <c r="H22" s="30"/>
      <c r="I22" s="31"/>
    </row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20:A21"/>
    <mergeCell ref="A22:I22"/>
    <mergeCell ref="A1:I1"/>
    <mergeCell ref="A6:I6"/>
    <mergeCell ref="A9:I9"/>
    <mergeCell ref="A10:A11"/>
    <mergeCell ref="A12:I12"/>
    <mergeCell ref="A13:A18"/>
    <mergeCell ref="A19:I19"/>
  </mergeCells>
  <hyperlinks>
    <hyperlink r:id="rId2" ref="H10"/>
    <hyperlink r:id="rId3" ref="H15"/>
    <hyperlink r:id="rId4" ref="H16"/>
    <hyperlink r:id="rId5" ref="H17"/>
    <hyperlink r:id="rId6" ref="H18"/>
  </hyperlinks>
  <printOptions/>
  <pageMargins bottom="0.75" footer="0.0" header="0.0" left="0.7" right="0.7" top="0.75"/>
  <pageSetup orientation="landscape"/>
  <drawing r:id="rId7"/>
  <legacyDrawing r:id="rId8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124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21" t="s">
        <v>12</v>
      </c>
      <c r="H7" s="22" t="s">
        <v>13</v>
      </c>
      <c r="I7" s="23" t="s">
        <v>14</v>
      </c>
    </row>
    <row r="8" ht="33.0" customHeight="1">
      <c r="A8" s="13" t="s">
        <v>15</v>
      </c>
      <c r="B8" s="48" t="s">
        <v>125</v>
      </c>
      <c r="C8" s="48" t="s">
        <v>126</v>
      </c>
      <c r="D8" s="64" t="s">
        <v>127</v>
      </c>
      <c r="E8" s="48" t="s">
        <v>128</v>
      </c>
      <c r="F8" s="48" t="s">
        <v>20</v>
      </c>
      <c r="G8" s="26" t="s">
        <v>129</v>
      </c>
      <c r="H8" s="26" t="s">
        <v>130</v>
      </c>
      <c r="I8" s="16"/>
    </row>
    <row r="9" ht="45.0" customHeight="1">
      <c r="A9" s="33"/>
      <c r="B9" s="16" t="s">
        <v>131</v>
      </c>
      <c r="C9" s="16" t="s">
        <v>132</v>
      </c>
      <c r="D9" s="16" t="s">
        <v>25</v>
      </c>
      <c r="E9" s="16" t="s">
        <v>83</v>
      </c>
      <c r="F9" s="16" t="s">
        <v>20</v>
      </c>
      <c r="G9" s="26" t="s">
        <v>138</v>
      </c>
      <c r="H9" s="26" t="s">
        <v>139</v>
      </c>
      <c r="I9" s="26" t="s">
        <v>140</v>
      </c>
    </row>
    <row r="10" ht="12.75" customHeight="1">
      <c r="A10" s="29"/>
      <c r="B10" s="30"/>
      <c r="C10" s="30"/>
      <c r="D10" s="30"/>
      <c r="E10" s="30"/>
      <c r="F10" s="30"/>
      <c r="G10" s="30"/>
      <c r="H10" s="30"/>
      <c r="I10" s="31"/>
    </row>
    <row r="11" ht="59.25" customHeight="1">
      <c r="A11" s="13" t="s">
        <v>29</v>
      </c>
      <c r="B11" s="16" t="s">
        <v>125</v>
      </c>
      <c r="C11" s="16" t="s">
        <v>126</v>
      </c>
      <c r="D11" s="25" t="s">
        <v>109</v>
      </c>
      <c r="E11" s="16" t="s">
        <v>144</v>
      </c>
      <c r="F11" s="16" t="s">
        <v>20</v>
      </c>
      <c r="G11" s="37" t="s">
        <v>145</v>
      </c>
      <c r="H11" s="37" t="s">
        <v>166</v>
      </c>
      <c r="I11" s="50"/>
    </row>
    <row r="12" ht="48.0" customHeight="1">
      <c r="A12" s="42"/>
      <c r="B12" s="16" t="s">
        <v>125</v>
      </c>
      <c r="C12" s="16" t="s">
        <v>126</v>
      </c>
      <c r="D12" s="25" t="s">
        <v>109</v>
      </c>
      <c r="E12" s="16" t="s">
        <v>128</v>
      </c>
      <c r="F12" s="16" t="s">
        <v>20</v>
      </c>
      <c r="G12" s="37" t="s">
        <v>167</v>
      </c>
      <c r="H12" s="37" t="s">
        <v>168</v>
      </c>
      <c r="I12" s="50"/>
    </row>
    <row r="13" ht="25.5" customHeight="1">
      <c r="A13" s="42"/>
      <c r="B13" s="16" t="s">
        <v>131</v>
      </c>
      <c r="C13" s="16" t="s">
        <v>132</v>
      </c>
      <c r="D13" s="16" t="s">
        <v>30</v>
      </c>
      <c r="E13" s="16" t="s">
        <v>63</v>
      </c>
      <c r="F13" s="16" t="s">
        <v>20</v>
      </c>
      <c r="G13" s="26" t="s">
        <v>138</v>
      </c>
      <c r="H13" s="26" t="s">
        <v>139</v>
      </c>
      <c r="I13" s="26" t="s">
        <v>140</v>
      </c>
    </row>
    <row r="14" ht="25.5" customHeight="1">
      <c r="A14" s="33"/>
      <c r="B14" s="16" t="s">
        <v>131</v>
      </c>
      <c r="C14" s="16" t="s">
        <v>132</v>
      </c>
      <c r="D14" s="16" t="s">
        <v>30</v>
      </c>
      <c r="E14" s="16" t="s">
        <v>26</v>
      </c>
      <c r="F14" s="16" t="s">
        <v>20</v>
      </c>
      <c r="G14" s="26" t="s">
        <v>138</v>
      </c>
      <c r="H14" s="26" t="s">
        <v>139</v>
      </c>
      <c r="I14" s="26" t="s">
        <v>140</v>
      </c>
    </row>
    <row r="15" ht="12.75" customHeight="1">
      <c r="A15" s="29"/>
      <c r="B15" s="30"/>
      <c r="C15" s="30"/>
      <c r="D15" s="30"/>
      <c r="E15" s="30"/>
      <c r="F15" s="30"/>
      <c r="G15" s="30"/>
      <c r="H15" s="30"/>
      <c r="I15" s="31"/>
    </row>
    <row r="16" ht="72.75" customHeight="1">
      <c r="A16" s="24" t="s">
        <v>49</v>
      </c>
      <c r="B16" s="16" t="s">
        <v>125</v>
      </c>
      <c r="C16" s="16" t="s">
        <v>126</v>
      </c>
      <c r="D16" s="25" t="s">
        <v>109</v>
      </c>
      <c r="E16" s="26" t="s">
        <v>128</v>
      </c>
      <c r="F16" s="26" t="s">
        <v>20</v>
      </c>
      <c r="G16" s="26" t="s">
        <v>129</v>
      </c>
      <c r="H16" s="26" t="s">
        <v>169</v>
      </c>
      <c r="I16" s="67"/>
    </row>
    <row r="17" ht="12.75" customHeight="1">
      <c r="A17" s="29"/>
      <c r="B17" s="30"/>
      <c r="C17" s="30"/>
      <c r="D17" s="30"/>
      <c r="E17" s="30"/>
      <c r="F17" s="30"/>
      <c r="G17" s="30"/>
      <c r="H17" s="30"/>
      <c r="I17" s="31"/>
    </row>
    <row r="18" ht="25.5" customHeight="1">
      <c r="A18" s="13" t="s">
        <v>33</v>
      </c>
      <c r="B18" s="16" t="s">
        <v>131</v>
      </c>
      <c r="C18" s="16" t="s">
        <v>132</v>
      </c>
      <c r="D18" s="16" t="s">
        <v>25</v>
      </c>
      <c r="E18" s="16" t="s">
        <v>144</v>
      </c>
      <c r="F18" s="16" t="s">
        <v>20</v>
      </c>
      <c r="G18" s="26" t="s">
        <v>174</v>
      </c>
      <c r="H18" s="26" t="s">
        <v>175</v>
      </c>
      <c r="I18" s="26" t="s">
        <v>140</v>
      </c>
    </row>
    <row r="19" ht="37.5" customHeight="1">
      <c r="A19" s="33"/>
      <c r="B19" s="16" t="s">
        <v>131</v>
      </c>
      <c r="C19" s="16" t="s">
        <v>132</v>
      </c>
      <c r="D19" s="16" t="s">
        <v>25</v>
      </c>
      <c r="E19" s="16" t="s">
        <v>128</v>
      </c>
      <c r="F19" s="16" t="s">
        <v>20</v>
      </c>
      <c r="G19" s="26" t="s">
        <v>138</v>
      </c>
      <c r="H19" s="26" t="s">
        <v>139</v>
      </c>
      <c r="I19" s="26" t="s">
        <v>140</v>
      </c>
    </row>
    <row r="20" ht="12.75" customHeight="1">
      <c r="A20" s="29"/>
      <c r="B20" s="30"/>
      <c r="C20" s="30"/>
      <c r="D20" s="30"/>
      <c r="E20" s="30"/>
      <c r="F20" s="30"/>
      <c r="G20" s="30"/>
      <c r="H20" s="30"/>
      <c r="I20" s="31"/>
    </row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A18:A19"/>
    <mergeCell ref="A20:I20"/>
    <mergeCell ref="A1:I1"/>
    <mergeCell ref="A6:I6"/>
    <mergeCell ref="A8:A9"/>
    <mergeCell ref="A10:I10"/>
    <mergeCell ref="A11:A14"/>
    <mergeCell ref="A15:I15"/>
    <mergeCell ref="A17:I17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14.0"/>
    <col customWidth="1" min="9" max="9" width="25.71"/>
    <col customWidth="1" min="10" max="26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38" t="s">
        <v>183</v>
      </c>
    </row>
    <row r="7" ht="29.25" customHeight="1">
      <c r="A7" s="3" t="s">
        <v>5</v>
      </c>
      <c r="B7" s="4" t="s">
        <v>6</v>
      </c>
      <c r="C7" s="6" t="s">
        <v>8</v>
      </c>
      <c r="D7" s="7" t="s">
        <v>9</v>
      </c>
      <c r="E7" s="8" t="s">
        <v>10</v>
      </c>
      <c r="F7" s="9" t="s">
        <v>11</v>
      </c>
      <c r="G7" s="10" t="s">
        <v>12</v>
      </c>
      <c r="H7" s="11" t="s">
        <v>13</v>
      </c>
      <c r="I7" s="12" t="s">
        <v>14</v>
      </c>
    </row>
    <row r="8" ht="33.0" customHeight="1">
      <c r="A8" s="13" t="s">
        <v>15</v>
      </c>
      <c r="B8" s="14" t="s">
        <v>184</v>
      </c>
      <c r="C8" s="14" t="s">
        <v>185</v>
      </c>
      <c r="D8" s="15" t="s">
        <v>25</v>
      </c>
      <c r="E8" s="14" t="s">
        <v>186</v>
      </c>
      <c r="F8" s="14" t="s">
        <v>187</v>
      </c>
      <c r="G8" s="37" t="s">
        <v>188</v>
      </c>
      <c r="H8" s="81" t="str">
        <f t="shared" ref="H8:H9" si="1">HYPERLINK("https://youtu.be/CPIretE4KRw ","https://youtu.be/CPIretE4KRw ")</f>
        <v>https://youtu.be/CPIretE4KRw </v>
      </c>
      <c r="I8" s="37" t="s">
        <v>200</v>
      </c>
    </row>
    <row r="9" ht="47.25" customHeight="1">
      <c r="A9" s="42"/>
      <c r="B9" s="14" t="s">
        <v>184</v>
      </c>
      <c r="C9" s="14" t="s">
        <v>185</v>
      </c>
      <c r="D9" s="14" t="s">
        <v>25</v>
      </c>
      <c r="E9" s="14" t="s">
        <v>201</v>
      </c>
      <c r="F9" s="14" t="s">
        <v>202</v>
      </c>
      <c r="G9" s="37" t="s">
        <v>188</v>
      </c>
      <c r="H9" s="81" t="str">
        <f t="shared" si="1"/>
        <v>https://youtu.be/CPIretE4KRw </v>
      </c>
      <c r="I9" s="37" t="s">
        <v>200</v>
      </c>
    </row>
    <row r="10" ht="38.25" customHeight="1">
      <c r="A10" s="33"/>
      <c r="B10" s="14" t="s">
        <v>184</v>
      </c>
      <c r="C10" s="14" t="s">
        <v>203</v>
      </c>
      <c r="D10" s="14" t="s">
        <v>18</v>
      </c>
      <c r="E10" s="14" t="s">
        <v>204</v>
      </c>
      <c r="F10" s="14" t="s">
        <v>205</v>
      </c>
      <c r="G10" s="37" t="s">
        <v>206</v>
      </c>
      <c r="H10" s="81" t="str">
        <f>HYPERLINK("https://studopedia.su/1_1232_protsess-zarastaniya-vodoema-so-dna.html","https://studopedia.su/1_1232_protsess-zarastaniya-vodoema-so-dna.html")</f>
        <v>https://studopedia.su/1_1232_protsess-zarastaniya-vodoema-so-dna.html</v>
      </c>
      <c r="I10" s="37" t="s">
        <v>207</v>
      </c>
    </row>
    <row r="11" ht="35.25" customHeight="1">
      <c r="A11" s="29"/>
      <c r="B11" s="30"/>
      <c r="C11" s="30"/>
      <c r="D11" s="30"/>
      <c r="E11" s="30"/>
      <c r="F11" s="30"/>
      <c r="G11" s="30"/>
      <c r="H11" s="30"/>
      <c r="I11" s="31"/>
    </row>
    <row r="12" ht="12.75" customHeight="1">
      <c r="A12" s="13" t="s">
        <v>33</v>
      </c>
      <c r="B12" s="14" t="s">
        <v>184</v>
      </c>
      <c r="C12" s="14" t="s">
        <v>185</v>
      </c>
      <c r="D12" s="14" t="s">
        <v>18</v>
      </c>
      <c r="E12" s="14" t="s">
        <v>186</v>
      </c>
      <c r="F12" s="14" t="s">
        <v>20</v>
      </c>
      <c r="G12" s="37" t="s">
        <v>208</v>
      </c>
      <c r="H12" s="81" t="str">
        <f>HYPERLINK("https://www.ogorod.ru/ru/ogorod/seedling/14786/Chem-podkormit-rassadu-dlya-khoroshego-rosta-luchshiye-narodnyye-sredstva.htm ","https://www.ogorod.ru/ru/ogorod/seedling/14786/Chem-podkormit-rassadu-dlya-khoroshego-rosta-luchshiye-narodnyye-sredstva.htm ")</f>
        <v>https://www.ogorod.ru/ru/ogorod/seedling/14786/Chem-podkormit-rassadu-dlya-khoroshego-rosta-luchshiye-narodnyye-sredstva.htm </v>
      </c>
      <c r="I12" s="37" t="s">
        <v>231</v>
      </c>
    </row>
    <row r="13" ht="32.25" customHeight="1">
      <c r="A13" s="42"/>
      <c r="B13" s="14" t="s">
        <v>184</v>
      </c>
      <c r="C13" s="14" t="s">
        <v>203</v>
      </c>
      <c r="D13" s="15" t="s">
        <v>25</v>
      </c>
      <c r="E13" s="14" t="s">
        <v>201</v>
      </c>
      <c r="F13" s="14" t="s">
        <v>20</v>
      </c>
      <c r="G13" s="37" t="s">
        <v>233</v>
      </c>
      <c r="H13" s="37" t="s">
        <v>234</v>
      </c>
      <c r="I13" s="37" t="s">
        <v>235</v>
      </c>
    </row>
    <row r="14" ht="48.75" customHeight="1">
      <c r="A14" s="33"/>
      <c r="B14" s="14" t="s">
        <v>184</v>
      </c>
      <c r="C14" s="14" t="s">
        <v>203</v>
      </c>
      <c r="D14" s="14" t="s">
        <v>25</v>
      </c>
      <c r="E14" s="14" t="s">
        <v>236</v>
      </c>
      <c r="F14" s="14" t="s">
        <v>20</v>
      </c>
      <c r="G14" s="37" t="s">
        <v>233</v>
      </c>
      <c r="H14" s="37" t="s">
        <v>234</v>
      </c>
      <c r="I14" s="37" t="s">
        <v>235</v>
      </c>
    </row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:I1"/>
    <mergeCell ref="A6:I6"/>
    <mergeCell ref="A8:A10"/>
    <mergeCell ref="A11:I11"/>
    <mergeCell ref="A12:A14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3" width="16.14"/>
    <col customWidth="1" min="4" max="4" width="7.29"/>
    <col customWidth="1" min="5" max="5" width="11.43"/>
    <col customWidth="1" min="6" max="6" width="10.86"/>
    <col customWidth="1" min="7" max="7" width="21.29"/>
    <col customWidth="1" min="8" max="8" width="26.86"/>
    <col customWidth="1" min="9" max="9" width="24.14"/>
    <col customWidth="1" min="10" max="25" width="8.0"/>
  </cols>
  <sheetData>
    <row r="1" ht="12.75" customHeight="1">
      <c r="A1" s="1" t="s">
        <v>0</v>
      </c>
    </row>
    <row r="2" ht="18.75" customHeight="1">
      <c r="A2" s="2" t="s">
        <v>1</v>
      </c>
    </row>
    <row r="3" ht="15.0" customHeight="1">
      <c r="A3" s="2" t="s">
        <v>2</v>
      </c>
    </row>
    <row r="4" ht="12.75" customHeight="1">
      <c r="A4" s="2" t="s">
        <v>3</v>
      </c>
    </row>
    <row r="5" ht="12.75" customHeight="1"/>
    <row r="6" ht="12.75" customHeight="1">
      <c r="A6" s="1" t="s">
        <v>209</v>
      </c>
    </row>
    <row r="7" ht="29.25" customHeight="1">
      <c r="A7" s="3" t="s">
        <v>5</v>
      </c>
      <c r="B7" s="5" t="s">
        <v>6</v>
      </c>
      <c r="C7" s="17" t="s">
        <v>8</v>
      </c>
      <c r="D7" s="18" t="s">
        <v>9</v>
      </c>
      <c r="E7" s="19" t="s">
        <v>10</v>
      </c>
      <c r="F7" s="20" t="s">
        <v>11</v>
      </c>
      <c r="G7" s="21" t="s">
        <v>12</v>
      </c>
      <c r="H7" s="22" t="s">
        <v>13</v>
      </c>
      <c r="I7" s="12" t="s">
        <v>14</v>
      </c>
    </row>
    <row r="8" ht="35.25" customHeight="1">
      <c r="A8" s="13" t="s">
        <v>15</v>
      </c>
      <c r="B8" s="16" t="s">
        <v>210</v>
      </c>
      <c r="C8" s="16" t="s">
        <v>211</v>
      </c>
      <c r="D8" s="25" t="s">
        <v>18</v>
      </c>
      <c r="E8" s="16" t="s">
        <v>212</v>
      </c>
      <c r="F8" s="77" t="s">
        <v>213</v>
      </c>
      <c r="G8" s="26" t="s">
        <v>214</v>
      </c>
      <c r="H8" s="26" t="s">
        <v>215</v>
      </c>
      <c r="I8" s="82"/>
    </row>
    <row r="9" ht="35.25" customHeight="1">
      <c r="A9" s="42"/>
      <c r="B9" s="48" t="s">
        <v>210</v>
      </c>
      <c r="C9" s="48" t="s">
        <v>211</v>
      </c>
      <c r="D9" s="64" t="s">
        <v>18</v>
      </c>
      <c r="E9" s="48" t="s">
        <v>216</v>
      </c>
      <c r="F9" s="83" t="s">
        <v>213</v>
      </c>
      <c r="G9" s="26" t="s">
        <v>214</v>
      </c>
      <c r="H9" s="26" t="s">
        <v>217</v>
      </c>
      <c r="I9" s="82"/>
    </row>
    <row r="10" ht="32.25" customHeight="1">
      <c r="A10" s="42"/>
      <c r="B10" s="16" t="s">
        <v>218</v>
      </c>
      <c r="C10" s="16" t="s">
        <v>219</v>
      </c>
      <c r="D10" s="16" t="s">
        <v>25</v>
      </c>
      <c r="E10" s="77" t="s">
        <v>186</v>
      </c>
      <c r="F10" s="77" t="s">
        <v>220</v>
      </c>
      <c r="G10" s="27" t="s">
        <v>221</v>
      </c>
      <c r="H10" s="47" t="s">
        <v>222</v>
      </c>
      <c r="I10" s="82"/>
    </row>
    <row r="11" ht="34.5" customHeight="1">
      <c r="A11" s="42"/>
      <c r="B11" s="16" t="s">
        <v>218</v>
      </c>
      <c r="C11" s="16" t="s">
        <v>219</v>
      </c>
      <c r="D11" s="16" t="s">
        <v>25</v>
      </c>
      <c r="E11" s="77" t="s">
        <v>223</v>
      </c>
      <c r="F11" s="77" t="s">
        <v>224</v>
      </c>
      <c r="G11" s="84" t="s">
        <v>225</v>
      </c>
      <c r="H11" s="47" t="s">
        <v>226</v>
      </c>
      <c r="I11" s="82"/>
    </row>
    <row r="12" ht="27.75" customHeight="1">
      <c r="A12" s="42"/>
      <c r="B12" s="16" t="s">
        <v>228</v>
      </c>
      <c r="C12" s="16" t="s">
        <v>229</v>
      </c>
      <c r="D12" s="16" t="s">
        <v>25</v>
      </c>
      <c r="E12" s="16" t="s">
        <v>230</v>
      </c>
      <c r="F12" s="16" t="s">
        <v>20</v>
      </c>
      <c r="G12" s="26" t="s">
        <v>232</v>
      </c>
      <c r="H12" s="85" t="str">
        <f t="shared" ref="H12:H13" si="1">HYPERLINK("https://youtu.be/9Bhsz4NR2Kg","https://youtu.be/9Bhsz4NR2Kg")</f>
        <v>https://youtu.be/9Bhsz4NR2Kg</v>
      </c>
      <c r="I12" s="82"/>
    </row>
    <row r="13" ht="30.75" customHeight="1">
      <c r="A13" s="42"/>
      <c r="B13" s="16" t="s">
        <v>228</v>
      </c>
      <c r="C13" s="16" t="s">
        <v>229</v>
      </c>
      <c r="D13" s="16" t="s">
        <v>30</v>
      </c>
      <c r="E13" s="16" t="s">
        <v>63</v>
      </c>
      <c r="F13" s="16" t="s">
        <v>20</v>
      </c>
      <c r="G13" s="26" t="s">
        <v>232</v>
      </c>
      <c r="H13" s="85" t="str">
        <f t="shared" si="1"/>
        <v>https://youtu.be/9Bhsz4NR2Kg</v>
      </c>
      <c r="I13" s="82"/>
    </row>
    <row r="14" ht="35.25" customHeight="1">
      <c r="A14" s="42"/>
      <c r="B14" s="16" t="s">
        <v>237</v>
      </c>
      <c r="C14" s="16" t="s">
        <v>238</v>
      </c>
      <c r="D14" s="16" t="s">
        <v>18</v>
      </c>
      <c r="E14" s="77" t="s">
        <v>26</v>
      </c>
      <c r="F14" s="16" t="s">
        <v>20</v>
      </c>
      <c r="G14" s="27" t="s">
        <v>239</v>
      </c>
      <c r="H14" s="86" t="s">
        <v>240</v>
      </c>
      <c r="I14" s="82"/>
    </row>
    <row r="15" ht="35.25" customHeight="1">
      <c r="A15" s="42"/>
      <c r="B15" s="48" t="s">
        <v>237</v>
      </c>
      <c r="C15" s="48" t="s">
        <v>238</v>
      </c>
      <c r="D15" s="48" t="s">
        <v>18</v>
      </c>
      <c r="E15" s="83" t="s">
        <v>223</v>
      </c>
      <c r="F15" s="48" t="s">
        <v>241</v>
      </c>
      <c r="G15" s="27" t="s">
        <v>239</v>
      </c>
      <c r="H15" s="86" t="s">
        <v>240</v>
      </c>
      <c r="I15" s="82"/>
    </row>
    <row r="16" ht="35.25" customHeight="1">
      <c r="A16" s="42"/>
      <c r="B16" s="16" t="s">
        <v>242</v>
      </c>
      <c r="C16" s="16" t="s">
        <v>243</v>
      </c>
      <c r="D16" s="16" t="s">
        <v>18</v>
      </c>
      <c r="E16" s="16" t="s">
        <v>83</v>
      </c>
      <c r="F16" s="16" t="s">
        <v>241</v>
      </c>
      <c r="G16" s="26" t="s">
        <v>244</v>
      </c>
      <c r="H16" s="47" t="s">
        <v>245</v>
      </c>
      <c r="I16" s="82"/>
    </row>
    <row r="17" ht="35.25" customHeight="1">
      <c r="A17" s="42"/>
      <c r="B17" s="16" t="s">
        <v>242</v>
      </c>
      <c r="C17" s="16" t="s">
        <v>243</v>
      </c>
      <c r="D17" s="16" t="s">
        <v>18</v>
      </c>
      <c r="E17" s="16" t="s">
        <v>247</v>
      </c>
      <c r="F17" s="16" t="s">
        <v>241</v>
      </c>
      <c r="G17" s="26" t="s">
        <v>244</v>
      </c>
      <c r="H17" s="47" t="s">
        <v>245</v>
      </c>
      <c r="I17" s="82"/>
    </row>
    <row r="18" ht="35.25" customHeight="1">
      <c r="A18" s="42"/>
      <c r="B18" s="48" t="s">
        <v>248</v>
      </c>
      <c r="C18" s="48" t="s">
        <v>250</v>
      </c>
      <c r="D18" s="48" t="s">
        <v>109</v>
      </c>
      <c r="E18" s="83" t="s">
        <v>75</v>
      </c>
      <c r="F18" s="48" t="s">
        <v>241</v>
      </c>
      <c r="G18" s="26" t="s">
        <v>253</v>
      </c>
      <c r="H18" s="87" t="s">
        <v>254</v>
      </c>
      <c r="I18" s="82"/>
    </row>
    <row r="19" ht="35.25" customHeight="1">
      <c r="A19" s="42"/>
      <c r="B19" s="16" t="s">
        <v>266</v>
      </c>
      <c r="C19" s="16" t="s">
        <v>267</v>
      </c>
      <c r="D19" s="16" t="s">
        <v>25</v>
      </c>
      <c r="E19" s="16" t="s">
        <v>268</v>
      </c>
      <c r="F19" s="16" t="s">
        <v>20</v>
      </c>
      <c r="G19" s="27" t="s">
        <v>270</v>
      </c>
      <c r="H19" s="88" t="s">
        <v>271</v>
      </c>
      <c r="I19" s="82"/>
    </row>
    <row r="20" ht="35.25" customHeight="1">
      <c r="A20" s="42"/>
      <c r="B20" s="16" t="s">
        <v>266</v>
      </c>
      <c r="C20" s="16" t="s">
        <v>267</v>
      </c>
      <c r="D20" s="16" t="s">
        <v>25</v>
      </c>
      <c r="E20" s="16" t="s">
        <v>274</v>
      </c>
      <c r="F20" s="16" t="s">
        <v>276</v>
      </c>
      <c r="G20" s="27" t="s">
        <v>277</v>
      </c>
      <c r="H20" s="26" t="s">
        <v>278</v>
      </c>
      <c r="I20" s="82"/>
    </row>
    <row r="21" ht="53.25" customHeight="1">
      <c r="A21" s="42"/>
      <c r="B21" s="16" t="s">
        <v>266</v>
      </c>
      <c r="C21" s="16" t="s">
        <v>267</v>
      </c>
      <c r="D21" s="16" t="s">
        <v>30</v>
      </c>
      <c r="E21" s="16" t="s">
        <v>279</v>
      </c>
      <c r="F21" s="16" t="s">
        <v>20</v>
      </c>
      <c r="G21" s="27" t="s">
        <v>277</v>
      </c>
      <c r="H21" s="26" t="s">
        <v>281</v>
      </c>
      <c r="I21" s="82"/>
    </row>
    <row r="22" ht="35.25" customHeight="1">
      <c r="A22" s="42"/>
      <c r="B22" s="16" t="s">
        <v>266</v>
      </c>
      <c r="C22" s="16" t="s">
        <v>282</v>
      </c>
      <c r="D22" s="16" t="s">
        <v>25</v>
      </c>
      <c r="E22" s="16" t="s">
        <v>283</v>
      </c>
      <c r="F22" s="16" t="s">
        <v>20</v>
      </c>
      <c r="G22" s="90" t="s">
        <v>284</v>
      </c>
      <c r="H22" s="92" t="s">
        <v>285</v>
      </c>
      <c r="I22" s="82"/>
    </row>
    <row r="23" ht="35.25" customHeight="1">
      <c r="A23" s="42"/>
      <c r="B23" s="16" t="s">
        <v>266</v>
      </c>
      <c r="C23" s="16" t="s">
        <v>282</v>
      </c>
      <c r="D23" s="16" t="s">
        <v>25</v>
      </c>
      <c r="E23" s="16" t="s">
        <v>286</v>
      </c>
      <c r="F23" s="16" t="s">
        <v>276</v>
      </c>
      <c r="G23" s="90" t="s">
        <v>284</v>
      </c>
      <c r="H23" s="92" t="s">
        <v>285</v>
      </c>
      <c r="I23" s="82"/>
    </row>
    <row r="24" ht="35.25" customHeight="1">
      <c r="A24" s="42"/>
      <c r="B24" s="94" t="s">
        <v>293</v>
      </c>
      <c r="C24" s="94" t="s">
        <v>294</v>
      </c>
      <c r="D24" s="94" t="s">
        <v>295</v>
      </c>
      <c r="E24" s="94" t="s">
        <v>92</v>
      </c>
      <c r="F24" s="95" t="s">
        <v>20</v>
      </c>
      <c r="G24" s="27" t="s">
        <v>297</v>
      </c>
      <c r="H24" s="97" t="s">
        <v>298</v>
      </c>
      <c r="I24" s="82"/>
    </row>
    <row r="25" ht="50.25" customHeight="1">
      <c r="A25" s="33"/>
      <c r="B25" s="26" t="s">
        <v>304</v>
      </c>
      <c r="C25" s="16" t="s">
        <v>305</v>
      </c>
      <c r="D25" s="16" t="s">
        <v>25</v>
      </c>
      <c r="E25" s="43" t="s">
        <v>75</v>
      </c>
      <c r="F25" s="16" t="s">
        <v>306</v>
      </c>
      <c r="G25" s="26" t="s">
        <v>307</v>
      </c>
      <c r="H25" s="47" t="s">
        <v>308</v>
      </c>
      <c r="I25" s="82"/>
    </row>
    <row r="26" ht="12.75" customHeight="1">
      <c r="A26" s="98"/>
      <c r="B26" s="99"/>
      <c r="C26" s="99"/>
      <c r="D26" s="99"/>
      <c r="E26" s="99"/>
      <c r="F26" s="99"/>
      <c r="G26" s="99"/>
      <c r="H26" s="99"/>
      <c r="I26" s="100"/>
    </row>
    <row r="27" ht="52.5" customHeight="1">
      <c r="A27" s="13" t="s">
        <v>177</v>
      </c>
      <c r="B27" s="16" t="s">
        <v>210</v>
      </c>
      <c r="C27" s="16" t="s">
        <v>211</v>
      </c>
      <c r="D27" s="25" t="s">
        <v>18</v>
      </c>
      <c r="E27" s="16" t="s">
        <v>212</v>
      </c>
      <c r="F27" s="77" t="s">
        <v>213</v>
      </c>
      <c r="G27" s="26" t="s">
        <v>315</v>
      </c>
      <c r="H27" s="26" t="s">
        <v>316</v>
      </c>
      <c r="I27" s="63" t="s">
        <v>317</v>
      </c>
    </row>
    <row r="28" ht="63.0" customHeight="1">
      <c r="A28" s="42"/>
      <c r="B28" s="14" t="s">
        <v>318</v>
      </c>
      <c r="C28" s="14" t="s">
        <v>319</v>
      </c>
      <c r="D28" s="14" t="s">
        <v>109</v>
      </c>
      <c r="E28" s="102" t="s">
        <v>320</v>
      </c>
      <c r="F28" s="102" t="s">
        <v>321</v>
      </c>
      <c r="G28" s="84" t="s">
        <v>322</v>
      </c>
      <c r="H28" s="103" t="s">
        <v>323</v>
      </c>
      <c r="I28" s="82"/>
    </row>
    <row r="29" ht="66.75" customHeight="1">
      <c r="A29" s="42"/>
      <c r="B29" s="14" t="s">
        <v>318</v>
      </c>
      <c r="C29" s="14" t="s">
        <v>319</v>
      </c>
      <c r="D29" s="14" t="s">
        <v>109</v>
      </c>
      <c r="E29" s="102" t="s">
        <v>320</v>
      </c>
      <c r="F29" s="102" t="s">
        <v>321</v>
      </c>
      <c r="G29" s="104" t="s">
        <v>326</v>
      </c>
      <c r="H29" s="26" t="s">
        <v>331</v>
      </c>
      <c r="I29" s="82"/>
    </row>
    <row r="30" ht="42.0" customHeight="1">
      <c r="A30" s="42"/>
      <c r="B30" s="14" t="s">
        <v>445</v>
      </c>
      <c r="C30" s="14" t="s">
        <v>446</v>
      </c>
      <c r="D30" s="14" t="s">
        <v>447</v>
      </c>
      <c r="E30" s="14" t="s">
        <v>63</v>
      </c>
      <c r="F30" s="14" t="s">
        <v>35</v>
      </c>
      <c r="G30" s="26" t="s">
        <v>448</v>
      </c>
      <c r="H30" s="40" t="s">
        <v>449</v>
      </c>
      <c r="I30" s="82"/>
    </row>
    <row r="31" ht="15.75" customHeight="1">
      <c r="A31" s="42"/>
      <c r="B31" s="16" t="s">
        <v>228</v>
      </c>
      <c r="C31" s="16" t="s">
        <v>229</v>
      </c>
      <c r="D31" s="16" t="s">
        <v>25</v>
      </c>
      <c r="E31" s="16" t="s">
        <v>230</v>
      </c>
      <c r="F31" s="16" t="s">
        <v>20</v>
      </c>
      <c r="G31" s="26" t="s">
        <v>232</v>
      </c>
      <c r="H31" s="85" t="str">
        <f t="shared" ref="H31:H32" si="2">HYPERLINK("https://youtu.be/9Bhsz4NR2Kg","https://youtu.be/9Bhsz4NR2Kg")</f>
        <v>https://youtu.be/9Bhsz4NR2Kg</v>
      </c>
      <c r="I31" s="82"/>
    </row>
    <row r="32" ht="37.5" customHeight="1">
      <c r="A32" s="42"/>
      <c r="B32" s="16" t="s">
        <v>228</v>
      </c>
      <c r="C32" s="16" t="s">
        <v>229</v>
      </c>
      <c r="D32" s="16" t="s">
        <v>30</v>
      </c>
      <c r="E32" s="16" t="s">
        <v>63</v>
      </c>
      <c r="F32" s="16" t="s">
        <v>20</v>
      </c>
      <c r="G32" s="26" t="s">
        <v>232</v>
      </c>
      <c r="H32" s="85" t="str">
        <f t="shared" si="2"/>
        <v>https://youtu.be/9Bhsz4NR2Kg</v>
      </c>
      <c r="I32" s="82"/>
    </row>
    <row r="33" ht="37.5" customHeight="1">
      <c r="A33" s="42"/>
      <c r="B33" s="16" t="s">
        <v>454</v>
      </c>
      <c r="C33" s="16" t="s">
        <v>455</v>
      </c>
      <c r="D33" s="16" t="s">
        <v>109</v>
      </c>
      <c r="E33" s="16" t="s">
        <v>92</v>
      </c>
      <c r="F33" s="16" t="s">
        <v>241</v>
      </c>
      <c r="G33" s="26" t="s">
        <v>328</v>
      </c>
      <c r="H33" s="47" t="s">
        <v>457</v>
      </c>
      <c r="I33" s="82"/>
    </row>
    <row r="34" ht="37.5" customHeight="1">
      <c r="A34" s="42"/>
      <c r="B34" s="16" t="s">
        <v>454</v>
      </c>
      <c r="C34" s="16" t="s">
        <v>455</v>
      </c>
      <c r="D34" s="16" t="s">
        <v>109</v>
      </c>
      <c r="E34" s="16" t="s">
        <v>93</v>
      </c>
      <c r="F34" s="16" t="s">
        <v>241</v>
      </c>
      <c r="G34" s="26" t="s">
        <v>328</v>
      </c>
      <c r="H34" s="47" t="s">
        <v>464</v>
      </c>
      <c r="I34" s="82"/>
    </row>
    <row r="35" ht="51.0" customHeight="1">
      <c r="A35" s="42"/>
      <c r="B35" s="16" t="s">
        <v>242</v>
      </c>
      <c r="C35" s="16" t="s">
        <v>469</v>
      </c>
      <c r="D35" s="16" t="s">
        <v>25</v>
      </c>
      <c r="E35" s="16" t="s">
        <v>83</v>
      </c>
      <c r="F35" s="16" t="s">
        <v>241</v>
      </c>
      <c r="G35" s="26" t="s">
        <v>244</v>
      </c>
      <c r="H35" s="47" t="s">
        <v>245</v>
      </c>
      <c r="I35" s="82"/>
    </row>
    <row r="36" ht="51.0" customHeight="1">
      <c r="A36" s="42"/>
      <c r="B36" s="16" t="s">
        <v>242</v>
      </c>
      <c r="C36" s="16" t="s">
        <v>469</v>
      </c>
      <c r="D36" s="16" t="s">
        <v>25</v>
      </c>
      <c r="E36" s="16" t="s">
        <v>118</v>
      </c>
      <c r="F36" s="16" t="s">
        <v>241</v>
      </c>
      <c r="G36" s="26" t="s">
        <v>244</v>
      </c>
      <c r="H36" s="47" t="s">
        <v>245</v>
      </c>
      <c r="I36" s="82"/>
    </row>
    <row r="37" ht="48.0" customHeight="1">
      <c r="A37" s="42"/>
      <c r="B37" s="16" t="s">
        <v>248</v>
      </c>
      <c r="C37" s="16" t="s">
        <v>250</v>
      </c>
      <c r="D37" s="16" t="s">
        <v>109</v>
      </c>
      <c r="E37" s="77" t="s">
        <v>63</v>
      </c>
      <c r="F37" s="16" t="s">
        <v>241</v>
      </c>
      <c r="G37" s="26" t="s">
        <v>473</v>
      </c>
      <c r="H37" s="87" t="s">
        <v>254</v>
      </c>
      <c r="I37" s="82"/>
    </row>
    <row r="38" ht="42.0" customHeight="1">
      <c r="A38" s="42"/>
      <c r="B38" s="16" t="s">
        <v>266</v>
      </c>
      <c r="C38" s="16" t="s">
        <v>267</v>
      </c>
      <c r="D38" s="16" t="s">
        <v>25</v>
      </c>
      <c r="E38" s="16" t="s">
        <v>268</v>
      </c>
      <c r="F38" s="16" t="s">
        <v>276</v>
      </c>
      <c r="G38" s="27" t="s">
        <v>277</v>
      </c>
      <c r="H38" s="26" t="s">
        <v>278</v>
      </c>
      <c r="I38" s="82"/>
    </row>
    <row r="39" ht="38.25" customHeight="1">
      <c r="A39" s="42"/>
      <c r="B39" s="16" t="s">
        <v>266</v>
      </c>
      <c r="C39" s="16" t="s">
        <v>267</v>
      </c>
      <c r="D39" s="16" t="s">
        <v>30</v>
      </c>
      <c r="E39" s="16" t="s">
        <v>274</v>
      </c>
      <c r="F39" s="16" t="s">
        <v>276</v>
      </c>
      <c r="G39" s="27" t="s">
        <v>277</v>
      </c>
      <c r="H39" s="26" t="s">
        <v>278</v>
      </c>
      <c r="I39" s="82"/>
    </row>
    <row r="40" ht="42.75" customHeight="1">
      <c r="A40" s="42"/>
      <c r="B40" s="16" t="s">
        <v>266</v>
      </c>
      <c r="C40" s="16" t="s">
        <v>267</v>
      </c>
      <c r="D40" s="16" t="s">
        <v>30</v>
      </c>
      <c r="E40" s="16" t="s">
        <v>279</v>
      </c>
      <c r="F40" s="16" t="s">
        <v>20</v>
      </c>
      <c r="G40" s="27" t="s">
        <v>277</v>
      </c>
      <c r="H40" s="26" t="s">
        <v>278</v>
      </c>
      <c r="I40" s="82"/>
    </row>
    <row r="41" ht="25.5" customHeight="1">
      <c r="A41" s="42"/>
      <c r="B41" s="16" t="s">
        <v>266</v>
      </c>
      <c r="C41" s="16" t="s">
        <v>282</v>
      </c>
      <c r="D41" s="16" t="s">
        <v>30</v>
      </c>
      <c r="E41" s="16" t="s">
        <v>283</v>
      </c>
      <c r="F41" s="16" t="s">
        <v>20</v>
      </c>
      <c r="G41" s="90" t="s">
        <v>284</v>
      </c>
      <c r="H41" s="92" t="s">
        <v>285</v>
      </c>
      <c r="I41" s="82"/>
    </row>
    <row r="42" ht="38.25" customHeight="1">
      <c r="A42" s="42"/>
      <c r="B42" s="16" t="s">
        <v>266</v>
      </c>
      <c r="C42" s="16" t="s">
        <v>282</v>
      </c>
      <c r="D42" s="16" t="s">
        <v>30</v>
      </c>
      <c r="E42" s="16" t="s">
        <v>286</v>
      </c>
      <c r="F42" s="16" t="s">
        <v>276</v>
      </c>
      <c r="G42" s="90" t="s">
        <v>284</v>
      </c>
      <c r="H42" s="126" t="s">
        <v>285</v>
      </c>
      <c r="I42" s="82"/>
    </row>
    <row r="43" ht="47.25" customHeight="1">
      <c r="A43" s="42"/>
      <c r="B43" s="26" t="s">
        <v>304</v>
      </c>
      <c r="C43" s="16" t="s">
        <v>305</v>
      </c>
      <c r="D43" s="16" t="s">
        <v>25</v>
      </c>
      <c r="E43" s="43" t="s">
        <v>75</v>
      </c>
      <c r="F43" s="16" t="s">
        <v>306</v>
      </c>
      <c r="G43" s="26" t="s">
        <v>485</v>
      </c>
      <c r="H43" s="47" t="s">
        <v>486</v>
      </c>
      <c r="I43" s="82"/>
    </row>
    <row r="44" ht="51.0" customHeight="1">
      <c r="A44" s="42"/>
      <c r="B44" s="16" t="s">
        <v>488</v>
      </c>
      <c r="C44" s="16" t="s">
        <v>489</v>
      </c>
      <c r="D44" s="16" t="s">
        <v>25</v>
      </c>
      <c r="E44" s="16" t="s">
        <v>230</v>
      </c>
      <c r="F44" s="16" t="s">
        <v>20</v>
      </c>
      <c r="G44" s="130" t="s">
        <v>490</v>
      </c>
      <c r="H44" s="131" t="s">
        <v>491</v>
      </c>
      <c r="I44" s="82"/>
    </row>
    <row r="45" ht="51.0" customHeight="1">
      <c r="A45" s="42"/>
      <c r="B45" s="16" t="s">
        <v>488</v>
      </c>
      <c r="C45" s="16" t="s">
        <v>489</v>
      </c>
      <c r="D45" s="16" t="s">
        <v>25</v>
      </c>
      <c r="E45" s="16" t="s">
        <v>63</v>
      </c>
      <c r="F45" s="16" t="s">
        <v>20</v>
      </c>
      <c r="G45" s="134" t="s">
        <v>497</v>
      </c>
      <c r="H45" s="131" t="s">
        <v>491</v>
      </c>
      <c r="I45" s="82"/>
    </row>
    <row r="46" ht="47.25" customHeight="1">
      <c r="A46" s="42"/>
      <c r="B46" s="16" t="s">
        <v>488</v>
      </c>
      <c r="C46" s="16" t="s">
        <v>489</v>
      </c>
      <c r="D46" s="16" t="s">
        <v>30</v>
      </c>
      <c r="E46" s="16" t="s">
        <v>26</v>
      </c>
      <c r="F46" s="16" t="s">
        <v>20</v>
      </c>
      <c r="G46" s="134" t="s">
        <v>497</v>
      </c>
      <c r="H46" s="131" t="s">
        <v>491</v>
      </c>
      <c r="I46" s="82"/>
    </row>
    <row r="47" ht="47.25" customHeight="1">
      <c r="A47" s="42"/>
      <c r="B47" s="16" t="s">
        <v>504</v>
      </c>
      <c r="C47" s="16" t="s">
        <v>505</v>
      </c>
      <c r="D47" s="16" t="s">
        <v>25</v>
      </c>
      <c r="E47" s="16" t="s">
        <v>53</v>
      </c>
      <c r="F47" s="27" t="s">
        <v>35</v>
      </c>
      <c r="G47" s="26" t="s">
        <v>506</v>
      </c>
      <c r="H47" s="135" t="s">
        <v>507</v>
      </c>
      <c r="I47" s="82"/>
    </row>
    <row r="48" ht="47.25" customHeight="1">
      <c r="A48" s="42"/>
      <c r="B48" s="16" t="s">
        <v>504</v>
      </c>
      <c r="C48" s="16" t="s">
        <v>505</v>
      </c>
      <c r="D48" s="16" t="s">
        <v>25</v>
      </c>
      <c r="E48" s="16" t="s">
        <v>230</v>
      </c>
      <c r="F48" s="27" t="s">
        <v>35</v>
      </c>
      <c r="G48" s="27" t="s">
        <v>506</v>
      </c>
      <c r="H48" s="135" t="s">
        <v>507</v>
      </c>
      <c r="I48" s="82"/>
    </row>
    <row r="49" ht="47.25" customHeight="1">
      <c r="A49" s="42"/>
      <c r="B49" s="16" t="s">
        <v>504</v>
      </c>
      <c r="C49" s="16" t="s">
        <v>505</v>
      </c>
      <c r="D49" s="16" t="s">
        <v>30</v>
      </c>
      <c r="E49" s="16" t="s">
        <v>512</v>
      </c>
      <c r="F49" s="27" t="s">
        <v>35</v>
      </c>
      <c r="G49" s="27" t="s">
        <v>506</v>
      </c>
      <c r="H49" s="135" t="s">
        <v>507</v>
      </c>
      <c r="I49" s="82"/>
    </row>
    <row r="50" ht="47.25" customHeight="1">
      <c r="A50" s="42"/>
      <c r="B50" s="16" t="s">
        <v>504</v>
      </c>
      <c r="C50" s="16" t="s">
        <v>505</v>
      </c>
      <c r="D50" s="16" t="s">
        <v>156</v>
      </c>
      <c r="E50" s="16" t="s">
        <v>75</v>
      </c>
      <c r="F50" s="27" t="s">
        <v>35</v>
      </c>
      <c r="G50" s="26" t="s">
        <v>506</v>
      </c>
      <c r="H50" s="135" t="s">
        <v>507</v>
      </c>
      <c r="I50" s="82"/>
    </row>
    <row r="51" ht="47.25" customHeight="1">
      <c r="A51" s="42"/>
      <c r="B51" s="16" t="s">
        <v>504</v>
      </c>
      <c r="C51" s="16" t="s">
        <v>505</v>
      </c>
      <c r="D51" s="16" t="s">
        <v>109</v>
      </c>
      <c r="E51" s="16" t="s">
        <v>34</v>
      </c>
      <c r="F51" s="26" t="s">
        <v>528</v>
      </c>
      <c r="G51" s="27" t="s">
        <v>529</v>
      </c>
      <c r="H51" s="40" t="s">
        <v>530</v>
      </c>
      <c r="I51" s="82"/>
    </row>
    <row r="52" ht="47.25" customHeight="1">
      <c r="A52" s="33"/>
      <c r="B52" s="16" t="s">
        <v>504</v>
      </c>
      <c r="C52" s="16" t="s">
        <v>505</v>
      </c>
      <c r="D52" s="16" t="s">
        <v>109</v>
      </c>
      <c r="E52" s="16" t="s">
        <v>532</v>
      </c>
      <c r="F52" s="26" t="s">
        <v>528</v>
      </c>
      <c r="G52" s="26" t="s">
        <v>529</v>
      </c>
      <c r="H52" s="135" t="s">
        <v>530</v>
      </c>
      <c r="I52" s="82"/>
    </row>
    <row r="53" ht="12.75" customHeight="1">
      <c r="A53" s="98"/>
      <c r="B53" s="99"/>
      <c r="C53" s="99"/>
      <c r="D53" s="99"/>
      <c r="E53" s="99"/>
      <c r="F53" s="99"/>
      <c r="G53" s="99"/>
      <c r="H53" s="99"/>
      <c r="I53" s="100"/>
    </row>
    <row r="54" ht="38.25" customHeight="1">
      <c r="A54" s="13" t="s">
        <v>49</v>
      </c>
      <c r="B54" s="14" t="s">
        <v>445</v>
      </c>
      <c r="C54" s="14" t="s">
        <v>446</v>
      </c>
      <c r="D54" s="14" t="s">
        <v>447</v>
      </c>
      <c r="E54" s="14" t="s">
        <v>63</v>
      </c>
      <c r="F54" s="37" t="s">
        <v>35</v>
      </c>
      <c r="G54" s="26" t="s">
        <v>541</v>
      </c>
      <c r="H54" s="89" t="s">
        <v>542</v>
      </c>
      <c r="I54" s="89" t="s">
        <v>543</v>
      </c>
    </row>
    <row r="55" ht="39.75" customHeight="1">
      <c r="A55" s="42"/>
      <c r="B55" s="16" t="s">
        <v>454</v>
      </c>
      <c r="C55" s="16" t="s">
        <v>455</v>
      </c>
      <c r="D55" s="16" t="s">
        <v>109</v>
      </c>
      <c r="E55" s="16" t="s">
        <v>92</v>
      </c>
      <c r="F55" s="16" t="s">
        <v>276</v>
      </c>
      <c r="G55" s="26" t="s">
        <v>328</v>
      </c>
      <c r="H55" s="47" t="s">
        <v>545</v>
      </c>
      <c r="I55" s="140"/>
    </row>
    <row r="56" ht="46.5" customHeight="1">
      <c r="A56" s="42"/>
      <c r="B56" s="16" t="s">
        <v>242</v>
      </c>
      <c r="C56" s="16" t="s">
        <v>243</v>
      </c>
      <c r="D56" s="16" t="s">
        <v>96</v>
      </c>
      <c r="E56" s="16" t="s">
        <v>83</v>
      </c>
      <c r="F56" s="77" t="s">
        <v>213</v>
      </c>
      <c r="G56" s="26" t="s">
        <v>244</v>
      </c>
      <c r="H56" s="47" t="s">
        <v>245</v>
      </c>
      <c r="I56" s="140"/>
    </row>
    <row r="57" ht="28.5" customHeight="1">
      <c r="A57" s="42"/>
      <c r="B57" s="16" t="s">
        <v>242</v>
      </c>
      <c r="C57" s="16" t="s">
        <v>243</v>
      </c>
      <c r="D57" s="16" t="s">
        <v>96</v>
      </c>
      <c r="E57" s="14" t="s">
        <v>118</v>
      </c>
      <c r="F57" s="77" t="s">
        <v>213</v>
      </c>
      <c r="G57" s="26" t="s">
        <v>244</v>
      </c>
      <c r="H57" s="47" t="s">
        <v>245</v>
      </c>
      <c r="I57" s="140"/>
    </row>
    <row r="58" ht="12.75" customHeight="1">
      <c r="A58" s="42"/>
      <c r="B58" s="16" t="s">
        <v>293</v>
      </c>
      <c r="C58" s="16" t="s">
        <v>294</v>
      </c>
      <c r="D58" s="16" t="s">
        <v>295</v>
      </c>
      <c r="E58" s="16" t="s">
        <v>92</v>
      </c>
      <c r="F58" s="16" t="s">
        <v>20</v>
      </c>
      <c r="G58" s="26" t="s">
        <v>546</v>
      </c>
      <c r="H58" s="142" t="s">
        <v>547</v>
      </c>
      <c r="I58" s="140"/>
    </row>
    <row r="59" ht="50.25" customHeight="1">
      <c r="A59" s="42"/>
      <c r="B59" s="16" t="s">
        <v>504</v>
      </c>
      <c r="C59" s="16" t="s">
        <v>505</v>
      </c>
      <c r="D59" s="16" t="s">
        <v>103</v>
      </c>
      <c r="E59" s="16" t="s">
        <v>431</v>
      </c>
      <c r="F59" s="27" t="s">
        <v>35</v>
      </c>
      <c r="G59" s="27" t="s">
        <v>506</v>
      </c>
      <c r="H59" s="135" t="s">
        <v>507</v>
      </c>
      <c r="I59" s="140"/>
    </row>
    <row r="60" ht="54.75" customHeight="1">
      <c r="A60" s="42"/>
      <c r="B60" s="16" t="s">
        <v>504</v>
      </c>
      <c r="C60" s="16" t="s">
        <v>505</v>
      </c>
      <c r="D60" s="16" t="s">
        <v>18</v>
      </c>
      <c r="E60" s="16" t="s">
        <v>433</v>
      </c>
      <c r="F60" s="27" t="s">
        <v>528</v>
      </c>
      <c r="G60" s="27" t="s">
        <v>529</v>
      </c>
      <c r="H60" s="73" t="s">
        <v>530</v>
      </c>
      <c r="I60" s="82"/>
    </row>
    <row r="61" ht="36.0" customHeight="1">
      <c r="A61" s="42"/>
      <c r="B61" s="16" t="s">
        <v>504</v>
      </c>
      <c r="C61" s="16" t="s">
        <v>505</v>
      </c>
      <c r="D61" s="16" t="s">
        <v>18</v>
      </c>
      <c r="E61" s="16" t="s">
        <v>549</v>
      </c>
      <c r="F61" s="27" t="s">
        <v>528</v>
      </c>
      <c r="G61" s="27" t="s">
        <v>529</v>
      </c>
      <c r="H61" s="73" t="s">
        <v>530</v>
      </c>
      <c r="I61" s="82"/>
    </row>
    <row r="62" ht="39.75" customHeight="1">
      <c r="A62" s="42"/>
      <c r="B62" s="16" t="s">
        <v>504</v>
      </c>
      <c r="C62" s="16" t="s">
        <v>505</v>
      </c>
      <c r="D62" s="16" t="s">
        <v>96</v>
      </c>
      <c r="E62" s="16" t="s">
        <v>550</v>
      </c>
      <c r="F62" s="27" t="s">
        <v>528</v>
      </c>
      <c r="G62" s="27" t="s">
        <v>529</v>
      </c>
      <c r="H62" s="73" t="s">
        <v>530</v>
      </c>
      <c r="I62" s="82"/>
    </row>
    <row r="63" ht="42.75" customHeight="1">
      <c r="A63" s="42"/>
      <c r="B63" s="16" t="s">
        <v>504</v>
      </c>
      <c r="C63" s="16" t="s">
        <v>505</v>
      </c>
      <c r="D63" s="16" t="s">
        <v>96</v>
      </c>
      <c r="E63" s="16" t="s">
        <v>551</v>
      </c>
      <c r="F63" s="27" t="s">
        <v>528</v>
      </c>
      <c r="G63" s="27" t="s">
        <v>529</v>
      </c>
      <c r="H63" s="73" t="s">
        <v>530</v>
      </c>
      <c r="I63" s="82"/>
    </row>
    <row r="64" ht="66.75" customHeight="1">
      <c r="A64" s="42"/>
      <c r="B64" s="16" t="s">
        <v>552</v>
      </c>
      <c r="C64" s="16" t="s">
        <v>553</v>
      </c>
      <c r="D64" s="16" t="s">
        <v>25</v>
      </c>
      <c r="E64" s="144" t="s">
        <v>144</v>
      </c>
      <c r="F64" s="144" t="s">
        <v>554</v>
      </c>
      <c r="G64" s="46" t="s">
        <v>555</v>
      </c>
      <c r="H64" s="74" t="s">
        <v>556</v>
      </c>
      <c r="I64" s="82"/>
    </row>
    <row r="65" ht="39.0" customHeight="1">
      <c r="A65" s="42"/>
      <c r="B65" s="16" t="s">
        <v>552</v>
      </c>
      <c r="C65" s="16" t="s">
        <v>553</v>
      </c>
      <c r="D65" s="16" t="s">
        <v>25</v>
      </c>
      <c r="E65" s="144" t="s">
        <v>557</v>
      </c>
      <c r="F65" s="70" t="s">
        <v>554</v>
      </c>
      <c r="G65" s="46" t="s">
        <v>558</v>
      </c>
      <c r="H65" s="74" t="s">
        <v>560</v>
      </c>
      <c r="I65" s="82"/>
      <c r="J65" s="145"/>
    </row>
    <row r="66" ht="51.75" customHeight="1">
      <c r="A66" s="33"/>
      <c r="B66" s="16" t="s">
        <v>552</v>
      </c>
      <c r="C66" s="16" t="s">
        <v>553</v>
      </c>
      <c r="D66" s="16" t="s">
        <v>18</v>
      </c>
      <c r="E66" s="102" t="s">
        <v>562</v>
      </c>
      <c r="F66" s="102" t="s">
        <v>563</v>
      </c>
      <c r="G66" s="37" t="s">
        <v>564</v>
      </c>
      <c r="H66" s="146" t="s">
        <v>565</v>
      </c>
      <c r="I66" s="82"/>
    </row>
    <row r="67" ht="12.75" customHeight="1">
      <c r="A67" s="98"/>
      <c r="B67" s="99"/>
      <c r="C67" s="99"/>
      <c r="D67" s="99"/>
      <c r="E67" s="99"/>
      <c r="F67" s="99"/>
      <c r="G67" s="99"/>
      <c r="H67" s="99"/>
      <c r="I67" s="100"/>
    </row>
    <row r="68" ht="38.25" customHeight="1">
      <c r="A68" s="13" t="s">
        <v>33</v>
      </c>
      <c r="B68" s="14" t="s">
        <v>445</v>
      </c>
      <c r="C68" s="14" t="s">
        <v>446</v>
      </c>
      <c r="D68" s="14" t="s">
        <v>447</v>
      </c>
      <c r="E68" s="14" t="s">
        <v>63</v>
      </c>
      <c r="F68" s="37" t="s">
        <v>35</v>
      </c>
      <c r="G68" s="63" t="s">
        <v>566</v>
      </c>
      <c r="H68" s="151" t="s">
        <v>567</v>
      </c>
      <c r="I68" s="63" t="s">
        <v>569</v>
      </c>
    </row>
    <row r="69" ht="15.75" customHeight="1">
      <c r="A69" s="42"/>
      <c r="B69" s="16" t="s">
        <v>228</v>
      </c>
      <c r="C69" s="16" t="s">
        <v>229</v>
      </c>
      <c r="D69" s="16" t="s">
        <v>25</v>
      </c>
      <c r="E69" s="16" t="s">
        <v>230</v>
      </c>
      <c r="F69" s="16" t="s">
        <v>20</v>
      </c>
      <c r="G69" s="26" t="s">
        <v>232</v>
      </c>
      <c r="H69" s="85" t="str">
        <f t="shared" ref="H69:H70" si="3">HYPERLINK("https://youtu.be/9Bhsz4NR2Kg","https://youtu.be/9Bhsz4NR2Kg")</f>
        <v>https://youtu.be/9Bhsz4NR2Kg</v>
      </c>
      <c r="I69" s="152"/>
    </row>
    <row r="70" ht="18.75" customHeight="1">
      <c r="A70" s="42"/>
      <c r="B70" s="16" t="s">
        <v>228</v>
      </c>
      <c r="C70" s="16" t="s">
        <v>229</v>
      </c>
      <c r="D70" s="16" t="s">
        <v>30</v>
      </c>
      <c r="E70" s="16" t="s">
        <v>63</v>
      </c>
      <c r="F70" s="16" t="s">
        <v>20</v>
      </c>
      <c r="G70" s="26" t="s">
        <v>232</v>
      </c>
      <c r="H70" s="85" t="str">
        <f t="shared" si="3"/>
        <v>https://youtu.be/9Bhsz4NR2Kg</v>
      </c>
      <c r="I70" s="152"/>
    </row>
    <row r="71" ht="48.0" customHeight="1">
      <c r="A71" s="42"/>
      <c r="B71" s="14" t="s">
        <v>454</v>
      </c>
      <c r="C71" s="14" t="s">
        <v>570</v>
      </c>
      <c r="D71" s="14" t="s">
        <v>25</v>
      </c>
      <c r="E71" s="14" t="s">
        <v>92</v>
      </c>
      <c r="F71" s="77" t="s">
        <v>213</v>
      </c>
      <c r="G71" s="26" t="s">
        <v>571</v>
      </c>
      <c r="H71" s="47" t="s">
        <v>572</v>
      </c>
      <c r="I71" s="152"/>
    </row>
    <row r="72" ht="48.0" customHeight="1">
      <c r="A72" s="42"/>
      <c r="B72" s="14" t="s">
        <v>454</v>
      </c>
      <c r="C72" s="14" t="s">
        <v>570</v>
      </c>
      <c r="D72" s="14" t="s">
        <v>25</v>
      </c>
      <c r="E72" s="14" t="s">
        <v>93</v>
      </c>
      <c r="F72" s="77" t="s">
        <v>213</v>
      </c>
      <c r="G72" s="26" t="s">
        <v>571</v>
      </c>
      <c r="H72" s="47" t="s">
        <v>573</v>
      </c>
      <c r="I72" s="152"/>
    </row>
    <row r="73" ht="51.0" customHeight="1">
      <c r="A73" s="42"/>
      <c r="B73" s="16" t="s">
        <v>242</v>
      </c>
      <c r="C73" s="16" t="s">
        <v>243</v>
      </c>
      <c r="D73" s="16" t="s">
        <v>18</v>
      </c>
      <c r="E73" s="16" t="s">
        <v>83</v>
      </c>
      <c r="F73" s="16" t="s">
        <v>241</v>
      </c>
      <c r="G73" s="26" t="s">
        <v>574</v>
      </c>
      <c r="H73" s="47" t="s">
        <v>575</v>
      </c>
      <c r="I73" s="82"/>
    </row>
    <row r="74" ht="51.0" customHeight="1">
      <c r="A74" s="42"/>
      <c r="B74" s="16" t="s">
        <v>242</v>
      </c>
      <c r="C74" s="16" t="s">
        <v>469</v>
      </c>
      <c r="D74" s="16" t="s">
        <v>25</v>
      </c>
      <c r="E74" s="16" t="s">
        <v>83</v>
      </c>
      <c r="F74" s="16" t="s">
        <v>241</v>
      </c>
      <c r="G74" s="26" t="s">
        <v>574</v>
      </c>
      <c r="H74" s="47" t="s">
        <v>575</v>
      </c>
      <c r="I74" s="82"/>
    </row>
    <row r="75" ht="25.5" customHeight="1">
      <c r="A75" s="42"/>
      <c r="B75" s="16" t="s">
        <v>266</v>
      </c>
      <c r="C75" s="16" t="s">
        <v>576</v>
      </c>
      <c r="D75" s="16" t="s">
        <v>25</v>
      </c>
      <c r="E75" s="16" t="s">
        <v>577</v>
      </c>
      <c r="F75" s="16" t="s">
        <v>20</v>
      </c>
      <c r="G75" s="90" t="s">
        <v>578</v>
      </c>
      <c r="H75" s="88" t="s">
        <v>579</v>
      </c>
      <c r="I75" s="82"/>
    </row>
    <row r="76" ht="25.5" customHeight="1">
      <c r="A76" s="42"/>
      <c r="B76" s="16" t="s">
        <v>266</v>
      </c>
      <c r="C76" s="16" t="s">
        <v>576</v>
      </c>
      <c r="D76" s="16" t="s">
        <v>25</v>
      </c>
      <c r="E76" s="16" t="s">
        <v>581</v>
      </c>
      <c r="F76" s="16" t="s">
        <v>20</v>
      </c>
      <c r="G76" s="90" t="s">
        <v>578</v>
      </c>
      <c r="H76" s="88" t="s">
        <v>579</v>
      </c>
      <c r="I76" s="82"/>
    </row>
    <row r="77" ht="12.75" customHeight="1">
      <c r="A77" s="42"/>
      <c r="B77" s="16" t="s">
        <v>293</v>
      </c>
      <c r="C77" s="16" t="s">
        <v>294</v>
      </c>
      <c r="D77" s="16" t="s">
        <v>295</v>
      </c>
      <c r="E77" s="16" t="s">
        <v>92</v>
      </c>
      <c r="F77" s="16" t="s">
        <v>20</v>
      </c>
      <c r="G77" s="26" t="s">
        <v>582</v>
      </c>
      <c r="H77" s="153" t="s">
        <v>583</v>
      </c>
      <c r="I77" s="82"/>
    </row>
    <row r="78" ht="48.0" customHeight="1">
      <c r="A78" s="42"/>
      <c r="B78" s="16" t="s">
        <v>504</v>
      </c>
      <c r="C78" s="16" t="s">
        <v>505</v>
      </c>
      <c r="D78" s="16" t="s">
        <v>25</v>
      </c>
      <c r="E78" s="16" t="s">
        <v>53</v>
      </c>
      <c r="F78" s="27" t="s">
        <v>35</v>
      </c>
      <c r="G78" s="26" t="s">
        <v>584</v>
      </c>
      <c r="H78" s="135" t="s">
        <v>585</v>
      </c>
      <c r="I78" s="82"/>
    </row>
    <row r="79" ht="47.25" customHeight="1">
      <c r="A79" s="42"/>
      <c r="B79" s="16" t="s">
        <v>504</v>
      </c>
      <c r="C79" s="16" t="s">
        <v>505</v>
      </c>
      <c r="D79" s="16" t="s">
        <v>30</v>
      </c>
      <c r="E79" s="16" t="s">
        <v>230</v>
      </c>
      <c r="F79" s="27" t="s">
        <v>35</v>
      </c>
      <c r="G79" s="27" t="s">
        <v>586</v>
      </c>
      <c r="H79" s="40" t="s">
        <v>585</v>
      </c>
      <c r="I79" s="82"/>
    </row>
    <row r="80" ht="48.75" customHeight="1">
      <c r="A80" s="42"/>
      <c r="B80" s="16" t="s">
        <v>504</v>
      </c>
      <c r="C80" s="16" t="s">
        <v>505</v>
      </c>
      <c r="D80" s="16" t="s">
        <v>30</v>
      </c>
      <c r="E80" s="16" t="s">
        <v>63</v>
      </c>
      <c r="F80" s="27" t="s">
        <v>35</v>
      </c>
      <c r="G80" s="26" t="s">
        <v>586</v>
      </c>
      <c r="H80" s="135" t="s">
        <v>587</v>
      </c>
      <c r="I80" s="82"/>
    </row>
    <row r="81" ht="50.25" customHeight="1">
      <c r="A81" s="42"/>
      <c r="B81" s="16" t="s">
        <v>504</v>
      </c>
      <c r="C81" s="16" t="s">
        <v>505</v>
      </c>
      <c r="D81" s="16" t="s">
        <v>156</v>
      </c>
      <c r="E81" s="16" t="s">
        <v>75</v>
      </c>
      <c r="F81" s="27" t="s">
        <v>35</v>
      </c>
      <c r="G81" s="27" t="s">
        <v>586</v>
      </c>
      <c r="H81" s="40" t="s">
        <v>585</v>
      </c>
      <c r="I81" s="82"/>
    </row>
    <row r="82" ht="48.75" customHeight="1">
      <c r="A82" s="42"/>
      <c r="B82" s="16" t="s">
        <v>504</v>
      </c>
      <c r="C82" s="16" t="s">
        <v>505</v>
      </c>
      <c r="D82" s="16" t="s">
        <v>156</v>
      </c>
      <c r="E82" s="16" t="s">
        <v>34</v>
      </c>
      <c r="F82" s="27" t="s">
        <v>35</v>
      </c>
      <c r="G82" s="27" t="s">
        <v>586</v>
      </c>
      <c r="H82" s="40" t="s">
        <v>587</v>
      </c>
      <c r="I82" s="82"/>
    </row>
    <row r="83" ht="36.75" customHeight="1">
      <c r="A83" s="33"/>
      <c r="B83" s="16" t="s">
        <v>504</v>
      </c>
      <c r="C83" s="16" t="s">
        <v>505</v>
      </c>
      <c r="D83" s="16" t="s">
        <v>109</v>
      </c>
      <c r="E83" s="16" t="s">
        <v>93</v>
      </c>
      <c r="F83" s="26" t="s">
        <v>213</v>
      </c>
      <c r="G83" s="27" t="s">
        <v>588</v>
      </c>
      <c r="H83" s="135" t="s">
        <v>589</v>
      </c>
      <c r="I83" s="82"/>
    </row>
    <row r="84" ht="12.75" customHeight="1">
      <c r="A84" s="98"/>
      <c r="B84" s="99"/>
      <c r="C84" s="99"/>
      <c r="D84" s="99"/>
      <c r="E84" s="99"/>
      <c r="F84" s="99"/>
      <c r="G84" s="99"/>
      <c r="H84" s="99"/>
      <c r="I84" s="100"/>
    </row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0">
    <mergeCell ref="A54:A66"/>
    <mergeCell ref="A68:A83"/>
    <mergeCell ref="A1:H1"/>
    <mergeCell ref="A6:H6"/>
    <mergeCell ref="A8:A25"/>
    <mergeCell ref="A26:I26"/>
    <mergeCell ref="A27:A52"/>
    <mergeCell ref="A53:I53"/>
    <mergeCell ref="A67:I67"/>
    <mergeCell ref="A84:I84"/>
  </mergeCells>
  <hyperlinks>
    <hyperlink r:id="rId1" ref="H10"/>
    <hyperlink r:id="rId2" ref="H11"/>
    <hyperlink r:id="rId3" ref="H14"/>
    <hyperlink r:id="rId4" ref="H15"/>
    <hyperlink r:id="rId5" ref="H16"/>
    <hyperlink r:id="rId6" ref="H17"/>
    <hyperlink r:id="rId7" ref="H18"/>
    <hyperlink r:id="rId8" ref="H19"/>
    <hyperlink r:id="rId9" location="Planitem1" ref="H22"/>
    <hyperlink r:id="rId10" location="Planitem1" ref="H23"/>
    <hyperlink r:id="rId11" ref="H24"/>
    <hyperlink r:id="rId12" ref="H25"/>
    <hyperlink r:id="rId13" ref="H30"/>
    <hyperlink r:id="rId14" ref="H33"/>
    <hyperlink r:id="rId15" ref="H34"/>
    <hyperlink r:id="rId16" ref="H35"/>
    <hyperlink r:id="rId17" ref="H36"/>
    <hyperlink r:id="rId18" ref="H37"/>
    <hyperlink r:id="rId19" location="Planitem1" ref="H41"/>
    <hyperlink r:id="rId20" location="Planitem1" ref="H42"/>
    <hyperlink r:id="rId21" ref="H43"/>
    <hyperlink r:id="rId22" ref="H44"/>
    <hyperlink r:id="rId23" ref="H45"/>
    <hyperlink r:id="rId24" ref="H46"/>
    <hyperlink r:id="rId25" ref="H47"/>
    <hyperlink r:id="rId26" ref="H48"/>
    <hyperlink r:id="rId27" ref="H49"/>
    <hyperlink r:id="rId28" ref="H50"/>
    <hyperlink r:id="rId29" ref="H51"/>
    <hyperlink r:id="rId30" ref="H52"/>
    <hyperlink r:id="rId31" ref="H55"/>
    <hyperlink r:id="rId32" ref="H56"/>
    <hyperlink r:id="rId33" ref="H57"/>
    <hyperlink r:id="rId34" ref="H58"/>
    <hyperlink r:id="rId35" ref="H59"/>
    <hyperlink r:id="rId36" ref="H60"/>
    <hyperlink r:id="rId37" ref="H61"/>
    <hyperlink r:id="rId38" ref="H62"/>
    <hyperlink r:id="rId39" ref="H63"/>
    <hyperlink r:id="rId40" ref="H66"/>
    <hyperlink r:id="rId41" ref="H68"/>
    <hyperlink r:id="rId42" ref="H71"/>
    <hyperlink r:id="rId43" ref="H72"/>
    <hyperlink r:id="rId44" ref="H73"/>
    <hyperlink r:id="rId45" ref="H74"/>
    <hyperlink r:id="rId46" ref="H75"/>
    <hyperlink r:id="rId47" ref="H76"/>
    <hyperlink r:id="rId48" ref="H77"/>
    <hyperlink r:id="rId49" ref="H78"/>
    <hyperlink r:id="rId50" ref="H79"/>
    <hyperlink r:id="rId51" ref="H80"/>
    <hyperlink r:id="rId52" ref="H81"/>
    <hyperlink r:id="rId53" ref="H82"/>
    <hyperlink r:id="rId54" ref="H83"/>
  </hyperlinks>
  <printOptions/>
  <pageMargins bottom="0.75" footer="0.0" header="0.0" left="0.7" right="0.7" top="0.75"/>
  <pageSetup orientation="landscape"/>
  <drawing r:id="rId5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2020-04-06T10:23:56Z</dcterms:created>
  <dc:creator>sekretar</dc:creator>
</cp:coreProperties>
</file>