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лькино" sheetId="1" r:id="rId4"/>
    <sheet state="visible" name="Б.Толкай" sheetId="2" r:id="rId5"/>
    <sheet state="visible" name="Кр.Ключи" sheetId="3" r:id="rId6"/>
    <sheet state="visible" name="Кротково" sheetId="4" r:id="rId7"/>
    <sheet state="visible" name="М.Ибряйкино" sheetId="5" r:id="rId8"/>
    <sheet state="visible" name="М. Толкай" sheetId="6" r:id="rId9"/>
    <sheet state="visible" name="Н.Аверкино" sheetId="7" r:id="rId10"/>
    <sheet state="visible" name="Н. Мансуркино" sheetId="8" r:id="rId11"/>
    <sheet state="visible" name="Подбельск" sheetId="9" r:id="rId12"/>
    <sheet state="visible" name="Рысайкино" sheetId="10" r:id="rId13"/>
    <sheet state="visible" name="Савруха" sheetId="11" r:id="rId14"/>
    <sheet state="visible" name="Ср. Аверкино" sheetId="12" r:id="rId15"/>
    <sheet state="visible" name="Староганькино" sheetId="13" r:id="rId16"/>
    <sheet state="visible" name="Ст. Аманак" sheetId="14" r:id="rId17"/>
    <sheet state="visible" name="Ст. Похвистнево" sheetId="15" r:id="rId18"/>
    <sheet state="visible" name="ДК Ахрат" sheetId="16" r:id="rId19"/>
    <sheet state="visible" name="ГКП" sheetId="17" r:id="rId20"/>
    <sheet state="visible" name="РДК" sheetId="18" r:id="rId21"/>
  </sheets>
  <definedNames>
    <definedName localSheetId="0" name="_GoBack">'Алькино'!$I$44</definedName>
    <definedName hidden="1" name="Google_Sheet_Link_1777406857_2075328715">_GoBack</definedName>
  </definedNames>
  <calcPr/>
  <extLst>
    <ext uri="GoogleSheetsCustomDataVersion1">
      <go:sheetsCustomData xmlns:go="http://customooxmlschemas.google.com/" r:id="rId22" roundtripDataSignature="AMtx7mhmMygwI3CMkqE9geGLPFbiVdG8T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0">
      <text>
        <t xml:space="preserve">======
ID#AAAAJTFz34w
sekretar    (2020-04-08 09:10:27)
sekretar:</t>
      </text>
    </comment>
    <comment authorId="0" ref="B10">
      <text>
        <t xml:space="preserve">======
ID#AAAAJTFz340
sekretar    (2020-04-08 09:10:27)
sekretar:</t>
      </text>
    </comment>
    <comment authorId="0" ref="B29">
      <text>
        <t xml:space="preserve">======
ID#AAAAJTFz344
sekretar    (2020-04-08 09:10:27)
sekretar:</t>
      </text>
    </comment>
  </commentList>
  <extLst>
    <ext uri="GoogleSheetsCustomDataVersion1">
      <go:sheetsCustomData xmlns:go="http://customooxmlschemas.google.com/" r:id="rId1" roundtripDataSignature="AMtx7miRs3wN/4l+bi4OC72GpL41G2Nhfw=="/>
    </ext>
  </extLst>
</comments>
</file>

<file path=xl/sharedStrings.xml><?xml version="1.0" encoding="utf-8"?>
<sst xmlns="http://schemas.openxmlformats.org/spreadsheetml/2006/main" count="3092" uniqueCount="718">
  <si>
    <t xml:space="preserve">Расписание занятий объединений ЦВР "Эврика" - филиала ГБОУ СОШ им. Н.С. Доровского с. Подбельск </t>
  </si>
  <si>
    <t>Он-лайн занятия</t>
  </si>
  <si>
    <t>Занятия с ЭОР</t>
  </si>
  <si>
    <t>Самостоятельная работа с учебным материалом</t>
  </si>
  <si>
    <t xml:space="preserve"> ГБОУ СОШ с. Красные Ключи</t>
  </si>
  <si>
    <t>Дата</t>
  </si>
  <si>
    <r>
      <t xml:space="preserve"> </t>
    </r>
    <r>
      <rPr>
        <rFont val="Arial Cyr"/>
        <b/>
        <sz val="10.0"/>
      </rPr>
      <t>ГБОУ СОШ с. Алькино</t>
    </r>
  </si>
  <si>
    <t>Педагог ДО</t>
  </si>
  <si>
    <t>Название объединения</t>
  </si>
  <si>
    <t>Группа</t>
  </si>
  <si>
    <t xml:space="preserve"> ГБОУ СОШ с. Большой Толкай</t>
  </si>
  <si>
    <t>Время</t>
  </si>
  <si>
    <t>Способ</t>
  </si>
  <si>
    <t>Тема занятия</t>
  </si>
  <si>
    <t>Ресурс</t>
  </si>
  <si>
    <t xml:space="preserve">Домашнее задание </t>
  </si>
  <si>
    <t>Понедельник, 13.04.2020г.</t>
  </si>
  <si>
    <t>Горячева И.Г.</t>
  </si>
  <si>
    <t>"Краеведение"</t>
  </si>
  <si>
    <t>1А</t>
  </si>
  <si>
    <t>15.20-15.50</t>
  </si>
  <si>
    <t>ЭОР</t>
  </si>
  <si>
    <t>Что такое родословие</t>
  </si>
  <si>
    <t>Юсупова Ф.Ш.</t>
  </si>
  <si>
    <t>"Фантазия"</t>
  </si>
  <si>
    <t>12.50-13.20</t>
  </si>
  <si>
    <t>https://www.youtube.com/watch?v=g13b4-TMDe4</t>
  </si>
  <si>
    <t>Работа над картиной "Весенний пейзаж" в технике шерстяной акварели</t>
  </si>
  <si>
    <t>Вайбер, ВК</t>
  </si>
  <si>
    <t>Абрамова А.О.</t>
  </si>
  <si>
    <t>1Б</t>
  </si>
  <si>
    <t>13.30-14.00</t>
  </si>
  <si>
    <t>"Турист"</t>
  </si>
  <si>
    <t>3А</t>
  </si>
  <si>
    <t>17.00-17.30</t>
  </si>
  <si>
    <t>Физическая подготовка</t>
  </si>
  <si>
    <t>https://vk.com/videos213305750?z=video-128940375_456240110%2Fpl_213305750_-2</t>
  </si>
  <si>
    <t>Выполнять комплекс упражнений</t>
  </si>
  <si>
    <t>17.50.-17.20</t>
  </si>
  <si>
    <t>Сайфулин Р.Р.</t>
  </si>
  <si>
    <t>"Эрудит"</t>
  </si>
  <si>
    <t>14.30-15.00</t>
  </si>
  <si>
    <t>Из истории шахмат. Шахматы на Руси</t>
  </si>
  <si>
    <t>Вторник, 14.04.2020г.</t>
  </si>
  <si>
    <t>https://russian7.ru/post/kratkaya-istoriya-shakhmat-na-rusi/</t>
  </si>
  <si>
    <t>Душаев Ю.В.</t>
  </si>
  <si>
    <t>"Поиск"</t>
  </si>
  <si>
    <t>15.00-15.30</t>
  </si>
  <si>
    <t>Основы музееведения</t>
  </si>
  <si>
    <t>https://megaobuchalka.ru/1/9784.html</t>
  </si>
  <si>
    <t>Кузнецов М.А.</t>
  </si>
  <si>
    <t>"Юный биолог"</t>
  </si>
  <si>
    <t>Четверг, 16.04.2020г.</t>
  </si>
  <si>
    <t>Понятие популяции в экологии</t>
  </si>
  <si>
    <t>Минкина Г.З.</t>
  </si>
  <si>
    <t>"Импульс"</t>
  </si>
  <si>
    <t>16.05-16.35</t>
  </si>
  <si>
    <t>1Д</t>
  </si>
  <si>
    <t>Самостоятельная работа</t>
  </si>
  <si>
    <t>Виды родословных</t>
  </si>
  <si>
    <t>https://www.youtube.com/watch?v=5cGIKwirYik</t>
  </si>
  <si>
    <t>13.30.14.00</t>
  </si>
  <si>
    <t>Разучивание композиции танца, синхронность исполнения</t>
  </si>
  <si>
    <t>Вайбер</t>
  </si>
  <si>
    <t>16.40-17.10</t>
  </si>
  <si>
    <t>Моя семья в истории села</t>
  </si>
  <si>
    <t>ВК, СКАЙП</t>
  </si>
  <si>
    <t>Составить родословное дерево своей семьи</t>
  </si>
  <si>
    <t>Пятница, 17.04.2020г.</t>
  </si>
  <si>
    <t>"Эффект"</t>
  </si>
  <si>
    <t>15.15-15.45</t>
  </si>
  <si>
    <t>Видео из фото и картинок</t>
  </si>
  <si>
    <t>Среда, 15.04.2020г.</t>
  </si>
  <si>
    <t>https://www.youtube.com/watch?v=55YqkIiQXOU</t>
  </si>
  <si>
    <t>3Б</t>
  </si>
  <si>
    <t>12.50.13.20</t>
  </si>
  <si>
    <t>Упражнение для развития плавности и мягкости движений. Пластичная гимнастика</t>
  </si>
  <si>
    <t>Виртуальная экскурсия в музей Алабина</t>
  </si>
  <si>
    <t>1Е</t>
  </si>
  <si>
    <t>16.00-16.30</t>
  </si>
  <si>
    <t>http://www.alabin.ru/virtualnye-ekskursii/</t>
  </si>
  <si>
    <t>16.50-17.20</t>
  </si>
  <si>
    <t>1Ж</t>
  </si>
  <si>
    <t>17.40-18.10</t>
  </si>
  <si>
    <t>18.30-19.00</t>
  </si>
  <si>
    <t>Викторина "Знатоки природы"</t>
  </si>
  <si>
    <t xml:space="preserve"> https://ped-kopilka.ru/vneklasnaja-rabota/viktoriny/viktoriny-dlja-starsheklasnikov-tema-yekologija.html</t>
  </si>
  <si>
    <t>История села Большой Толкай</t>
  </si>
  <si>
    <t>https://ru.wikipedia.org/wiki/%D0%91%D0%BE%D0%BB%D1%8C%D1%88%D0%BE%D0%B9_%D0%A2%D0%BE%D0%BB%D0%BA%D0%B0%D0%B9</t>
  </si>
  <si>
    <t>Изучить информацию и ответить на вопросы.</t>
  </si>
  <si>
    <t xml:space="preserve"> ГБОУ СОШ с.Кротково</t>
  </si>
  <si>
    <t>1Г</t>
  </si>
  <si>
    <t>Латыпов И.А.</t>
  </si>
  <si>
    <t xml:space="preserve">"Краевед" </t>
  </si>
  <si>
    <t>Литература по истории Самарской области, города Самары, Похвистневского района.</t>
  </si>
  <si>
    <t>17.50-18.20</t>
  </si>
  <si>
    <t>Андрев А.Б.</t>
  </si>
  <si>
    <t>Онлайн экскурсия в музеи.</t>
  </si>
  <si>
    <t>https://www.mos.ru/city/projects/kulturaonline/excursions/</t>
  </si>
  <si>
    <t>"Дебют"</t>
  </si>
  <si>
    <t>15:00-15.30</t>
  </si>
  <si>
    <t>Мат ладьей</t>
  </si>
  <si>
    <t>Виртуальная экскурсия в музей "Бункер Сталина"</t>
  </si>
  <si>
    <t>2А</t>
  </si>
  <si>
    <t>18.40-19.10</t>
  </si>
  <si>
    <t>Вконтакте (группа) 
В случае отсутствия связи: Посмотрите
https://www.youtube.com/watch?v=J2qSFhg3RQw
и выполните https://shahmaty.info/chess-puzzle/mat-v-1-hod/</t>
  </si>
  <si>
    <t>Экскурсия в архив.</t>
  </si>
  <si>
    <t>https://infourok.ru/konspekt-ekskursii-v-gorodskoy-arhiv-3394804.html</t>
  </si>
  <si>
    <t>https://www.kp.ru/russia/samara/mesta/muzej-bunker-stalina/</t>
  </si>
  <si>
    <t>https://www.youtube.com/watch?v=NxDh7Fx-Pek</t>
  </si>
  <si>
    <t>Виртуальная экскурсия по краеведческому музею им.Алабина г.Самара</t>
  </si>
  <si>
    <t>Мат ладьей Решение задач</t>
  </si>
  <si>
    <t>Вконтакте (группа) 
В случае отсутствия связи: Посмотрите
https://www.youtube.com/watch?v=bC2GfEDQ-Sw
и выполните https://shahmaty.info/chess-puzzle/mat-v-1-hod/</t>
  </si>
  <si>
    <t>15.40-16-10</t>
  </si>
  <si>
    <t>Мат ладьей. Решение задач</t>
  </si>
  <si>
    <t>Вконтакте (группа) 
В случае отсутствия связи: Посмотрите https://www.youtube.com/watch?v=bC2GfEDQ-Sw
и выполните https://shahmaty.info/chess-puzzle/mat-v-1-hod/</t>
  </si>
  <si>
    <t>13.35-14.05</t>
  </si>
  <si>
    <t>1В</t>
  </si>
  <si>
    <t>14.25-14.55</t>
  </si>
  <si>
    <t>12.30--13.00</t>
  </si>
  <si>
    <t>13.20-13.50</t>
  </si>
  <si>
    <t>Синхронность и координация движений, используя танцевальные упражнения</t>
  </si>
  <si>
    <t>Суббота, 18.04.2020г.</t>
  </si>
  <si>
    <t>Практическая работа с библиографическими указателями, каталогами и справочниками.</t>
  </si>
  <si>
    <t>9.30-10.00</t>
  </si>
  <si>
    <t xml:space="preserve"> ГБОУ СОШ с. Малое Ибряйкино</t>
  </si>
  <si>
    <t>10.20-10.50</t>
  </si>
  <si>
    <t>11.10-11.40</t>
  </si>
  <si>
    <t>12.00-12.30</t>
  </si>
  <si>
    <t>15.30-16.00</t>
  </si>
  <si>
    <t xml:space="preserve"> ГБОУ СОШ с. Малый Толкай</t>
  </si>
  <si>
    <t>Апанасова Т.Г.</t>
  </si>
  <si>
    <t>16.20-16.50</t>
  </si>
  <si>
    <t>"Юный журналист"</t>
  </si>
  <si>
    <t>14.00-14.30</t>
  </si>
  <si>
    <t>14.50-15.20</t>
  </si>
  <si>
    <t>Верстка страниц газеты.</t>
  </si>
  <si>
    <t>https://youtu.be/cmGVVqfG-zM</t>
  </si>
  <si>
    <t>Алеева В.М.</t>
  </si>
  <si>
    <t>"Юный краевед"</t>
  </si>
  <si>
    <t>16.00.16-30</t>
  </si>
  <si>
    <t>Не задано</t>
  </si>
  <si>
    <t>Мичкин О.В.</t>
  </si>
  <si>
    <t>"Туризм"</t>
  </si>
  <si>
    <t>16.50.17.20</t>
  </si>
  <si>
    <t>Туристические узлы</t>
  </si>
  <si>
    <t>15.50-16.20</t>
  </si>
  <si>
    <t>https://www.youtube.com/watch?v=Av3fIVny4cs</t>
  </si>
  <si>
    <t>https://infourok.ru/masterklass-gazetnaya-verstka-osobennosti-oformleniya-stengazeti-2542124.html</t>
  </si>
  <si>
    <t>Отработка навыков завязывания туристских узлов.</t>
  </si>
  <si>
    <t>Семенова Л.В.</t>
  </si>
  <si>
    <t>"Экспромт"</t>
  </si>
  <si>
    <t>"Юннат"</t>
  </si>
  <si>
    <t>самостоятельна яработа, ЭОР</t>
  </si>
  <si>
    <t>Особенности народных движений. Характерные положения рук. Рисунки хороводов.</t>
  </si>
  <si>
    <t>11.00.11-30</t>
  </si>
  <si>
    <t>https://www.youtube.com/watch?v=3j-ft82FdsE https://www.youtube.com/watch?v=0yS2aCGxdII</t>
  </si>
  <si>
    <t xml:space="preserve"> ГБОУ СОШ с. Нижнеаверкино</t>
  </si>
  <si>
    <t>13.30.-14.10</t>
  </si>
  <si>
    <t>Золотарева В.А.</t>
  </si>
  <si>
    <t>"Затейник"</t>
  </si>
  <si>
    <t>Музей – «машина времени» (виртуальное путешествие)</t>
  </si>
  <si>
    <t>https://youtu.be/TIpT2yWFmEk</t>
  </si>
  <si>
    <t>Арланова Л.Б.</t>
  </si>
  <si>
    <t>"Юный турист"</t>
  </si>
  <si>
    <t>Русский хороводный шаг.Приставной шаг с притопом.. Выпад с хлопками</t>
  </si>
  <si>
    <t>2Б</t>
  </si>
  <si>
    <t xml:space="preserve">https://www.youtube.com/watch?v=z-VehaH3jY4 https://www.youtube.com/watch?v=jngtAnSpJKo </t>
  </si>
  <si>
    <t>Развитие координационных способностей</t>
  </si>
  <si>
    <t>Вторник,14.04.2020г.</t>
  </si>
  <si>
    <t xml:space="preserve">https://www.youtube.com/watch?v=cOxKE6XSXUA
http://go.mail.ru/redir?type=sr&amp;redir=eJzLKCkpKLbS1y8uKU0pz89P0Ssq1Tc0tDA2NDDTLyktyqzK1c_Ozy3ISc0uji8tKEqsyshLzcusjAeyyjJLMisT47Pz84tSMvMSS4ozM-NTyjKrMkAKGBgMTS3MzAwtDYyNGHQ-7GOuLJrgyR4iZXTDckkkAAOiKsE&amp;src=e0d756&amp;via_page=1&amp;user_type=3a&amp;oqid=a42445f6d9c7968c
</t>
  </si>
  <si>
    <t>Искусство строить и украшать здания. Заочная экскурсия «Архитектурные шедевры</t>
  </si>
  <si>
    <t>Казакова И.В.</t>
  </si>
  <si>
    <t>https://yandex.ru/efir?stream_id=428016223ed04af8a7fa1d53eadb9513&amp;from_block=logo_partner_player</t>
  </si>
  <si>
    <t>"Фитомир"</t>
  </si>
  <si>
    <t>Гришаев С.Н.</t>
  </si>
  <si>
    <t>"Короли и королевы"</t>
  </si>
  <si>
    <t xml:space="preserve">Перевес в пространстве. Оценка позиции. </t>
  </si>
  <si>
    <t>https://youtu.be/oB_M4ZKc0mE</t>
  </si>
  <si>
    <t>Посев семян в открытый грунт и уход за посевами</t>
  </si>
  <si>
    <t>https://www.youtube.com/watch?v=7ntM_FDF0iM</t>
  </si>
  <si>
    <t>Специальные туристические снаряжением.</t>
  </si>
  <si>
    <t>https://survinat.ru/2011/10/lichnoe-i-gruppovoe-turistskoe-snaryazhenie/</t>
  </si>
  <si>
    <t>https://www.youtube.com/watch?v=3HP58aW_9sY</t>
  </si>
  <si>
    <t xml:space="preserve"> Не задано</t>
  </si>
  <si>
    <t xml:space="preserve">https://www.youtube.com/watch?v=cOxKE6XSXUA
http://go.mail.ru/redir?type=sr&amp;redir=eJzLKCkpKLbS1y8uKU0pz89P0Ssq1Tc0tDA2NDDTLyktyqzK1c_Ozy3ISc0uji8tKEqsyshLzcusjAeyyjJLMisT47Pz84tSMvMSS4ozM-NTyjKrMkAKGBgMTS3MzAwtDYyNGHQ-7GOuLJrgyR4iZXTDckkkAAOiKsE&amp;src=e0d756&amp;via_page=1&amp;user_type=3a&amp;oqid=a42445f6d9c7968c
</t>
  </si>
  <si>
    <t>Практическая работа "Ты - редактор"</t>
  </si>
  <si>
    <t>Ориентирование по местным предметам</t>
  </si>
  <si>
    <t>https://zov-lesa.ru/orientirovanie/12-sposobov-orientirovanija-na-mestnosti/</t>
  </si>
  <si>
    <t>"Очумелые ручки"</t>
  </si>
  <si>
    <t>14.20-14.50</t>
  </si>
  <si>
    <t>План игры. Выбор хода</t>
  </si>
  <si>
    <t>https://youtu.be/8774DT-g7F4</t>
  </si>
  <si>
    <t>Составить карту села, указать три ориентира.</t>
  </si>
  <si>
    <t>Сувенир для пап и мам. Открытка раскладушка</t>
  </si>
  <si>
    <t xml:space="preserve">https://www.youtube.com/watch?v=_XNBhCZynVE
https://www.youtube.com/watch?v=7ZlMElmupe4
https://www.youtube.com/watch?v=OJvInlo7BAE
</t>
  </si>
  <si>
    <t xml:space="preserve">https://www.youtube.com/watch?v=3j-ft82FdsE 
https://www.youtube.com/watch?v=0yS2aCGxdII
</t>
  </si>
  <si>
    <t>Золотарев П.Н.</t>
  </si>
  <si>
    <t>"Ритм"</t>
  </si>
  <si>
    <t>14.50-15.20ЭОР</t>
  </si>
  <si>
    <t xml:space="preserve">Репетиционная работа: - отработка ансамблевого исполнения; - работа над техникой исполнения движений; - работа над </t>
  </si>
  <si>
    <t>Туристические узлы.</t>
  </si>
  <si>
    <t xml:space="preserve">
https://www.youtube.com/watch?v=auLunjV-jHY
</t>
  </si>
  <si>
    <t xml:space="preserve">https://turclub-pik.ru/blog/kak-vyazat-turisticheskie-verevochnye-uzly/
https://infourok.ru/prezentaciya-po-turizmu-turisticheskie-uzli-1558021.html
</t>
  </si>
  <si>
    <t xml:space="preserve">
https://www.youtube.com/watch?v=auLunjV-jHY
</t>
  </si>
  <si>
    <t>"Исток"</t>
  </si>
  <si>
    <t>15.05-15.35</t>
  </si>
  <si>
    <t>Основы музееведения. Музейная экспозиция.</t>
  </si>
  <si>
    <t>15.55-16.25</t>
  </si>
  <si>
    <t>https://vk.com/video-122623791_456240466</t>
  </si>
  <si>
    <t>Специальные туристические снаряжения.</t>
  </si>
  <si>
    <t xml:space="preserve">https://survinat.ru/2011/10/lichnoe-i-gruppovoe-turistskoe-snaryazhenie/
</t>
  </si>
  <si>
    <t xml:space="preserve">https://turclub-pik.ru/blog/kak-vyazat-turisticheskie-verevochnye-uzly/
https://infourok.ru/prezentaciya-po-turizmu-turisticheskie-uzli-1558021.html
</t>
  </si>
  <si>
    <t>10.00-10.30</t>
  </si>
  <si>
    <t xml:space="preserve">https://www.youtube.com/watch?v=z-VehaH3jY4 
https://www.youtube.com/watch?v=jngtAnSpJKo 
https://www.youtube.com/watch?v=1-m4Yb_vs-E </t>
  </si>
  <si>
    <t>Составить карту села, указать азимут на три ориентира.</t>
  </si>
  <si>
    <t>https://www.youtube.com/watch?v=auLunjV-jHY</t>
  </si>
  <si>
    <t>четверг 16.04.2020г.</t>
  </si>
  <si>
    <t>17.50.18.20</t>
  </si>
  <si>
    <t xml:space="preserve"> Сорняки. Их биологические особенности. Способы борьбы. Понятие о гербицидах.</t>
  </si>
  <si>
    <t>https://www.youtube.com/watch?v=c2jtPrnDC-Q</t>
  </si>
  <si>
    <t>Воскресенье, 19.04.2020г.</t>
  </si>
  <si>
    <t>18.00-18.30</t>
  </si>
  <si>
    <t>Тематическая музейная экспозиция.</t>
  </si>
  <si>
    <t>https://videouroki.net/blog/vidieourok-nieobychnyie-muziei-mira.html</t>
  </si>
  <si>
    <t>19.00-19.30</t>
  </si>
  <si>
    <t xml:space="preserve">Не задано </t>
  </si>
  <si>
    <t xml:space="preserve"> ГБОУ СОШ с. Новое Мансуркино</t>
  </si>
  <si>
    <t>Азамова И.И.</t>
  </si>
  <si>
    <t>«Овощеводство»</t>
  </si>
  <si>
    <t xml:space="preserve">https://www.youtube.com/watch?v=3j-ft82FdsE 
https://www.youtube.com/watch?v=0yS2aCGxdII
</t>
  </si>
  <si>
    <t>Ресурс интернета You Tube. Самостоятельная работа.</t>
  </si>
  <si>
    <t>Посев семян овощных культур, цветочно-декоративных растений</t>
  </si>
  <si>
    <t>9.00-9.30</t>
  </si>
  <si>
    <t>Декоративно-прикладное искусство. Создание орнамента</t>
  </si>
  <si>
    <t>https://youtu.be/9p8mfSjyVt8</t>
  </si>
  <si>
    <t>Посадить семена овощных культур</t>
  </si>
  <si>
    <t>9.50-10.20</t>
  </si>
  <si>
    <t>Великие композиторы мира. Эксперимент «Рисуем музыку»</t>
  </si>
  <si>
    <t>https://youtu.be/-oedx_AYBUI</t>
  </si>
  <si>
    <t>Ресурс интернета You Tube. Самостоятельная работа</t>
  </si>
  <si>
    <t>10.40-11.10</t>
  </si>
  <si>
    <t>Культурные центры России – Москва и Санкт-Петербург. Диагностика осознанности гражданской позиции</t>
  </si>
  <si>
    <t>https://youtu.be/OvszqyLWD_g</t>
  </si>
  <si>
    <t>Посмотреть таблицу посадок овощных культур</t>
  </si>
  <si>
    <t>«Экологический»</t>
  </si>
  <si>
    <t>17.20-17.55</t>
  </si>
  <si>
    <t>Самостоятельная работа.</t>
  </si>
  <si>
    <t>Выяснить влияние вытаптывания на распространение растений</t>
  </si>
  <si>
    <t>11.30-12.00</t>
  </si>
  <si>
    <t>Последствия вытаптывания на экосистему.</t>
  </si>
  <si>
    <t>12.20-12.50</t>
  </si>
  <si>
    <t>Посев семян овошных культур, цветочно-декоративных растений.</t>
  </si>
  <si>
    <t>Ответить на вопрос: Последствия вытаптывания на экосистему.</t>
  </si>
  <si>
    <t>13.10-13.40</t>
  </si>
  <si>
    <t>Составление пеци последовательности антропогенного фактора.</t>
  </si>
  <si>
    <t>Составить цепь последовательности антропогенного фактора.</t>
  </si>
  <si>
    <t>17.10-17.40</t>
  </si>
  <si>
    <t>Наблюдение и учет искусственного и естественного гнездования птиц.</t>
  </si>
  <si>
    <t>15.40-16.10</t>
  </si>
  <si>
    <t xml:space="preserve"> ГБОУ СОШ им. Н.С. Доровского с. Подбельск</t>
  </si>
  <si>
    <t>16.30-17.00</t>
  </si>
  <si>
    <t>17.20-17.50</t>
  </si>
  <si>
    <t>Субеева Л.Х.</t>
  </si>
  <si>
    <t>"Растениеводы"</t>
  </si>
  <si>
    <t>18.10-18.40</t>
  </si>
  <si>
    <t>15.00–15.30</t>
  </si>
  <si>
    <t>Самостоятельная работа, ЭОР</t>
  </si>
  <si>
    <t>Выбор темы исследовательской работы. Закрепление опытов за учащимися.</t>
  </si>
  <si>
    <t>Посмотреть: https://yandex.ru/video/preview/?filmId=7098154881530466772&amp;parent-reqid=1586108881947115-636967655506582173900194-vla1-4575&amp;path=wizard&amp;text=видеоурок+Опыты+с+растениями</t>
  </si>
  <si>
    <t>Определиться с темой исследовательской работы.</t>
  </si>
  <si>
    <t>Тему работы отправить ВК https://vk.com/id82169867</t>
  </si>
  <si>
    <t>Гречушкина О.М.</t>
  </si>
  <si>
    <t>"Умники"</t>
  </si>
  <si>
    <t>видео разбор темы, самостоятельная работа</t>
  </si>
  <si>
    <t xml:space="preserve"> ГБОУ СОШ им. Ф.Н. Ижедерова с. Рысайкино</t>
  </si>
  <si>
    <t>Практикум по решению задач</t>
  </si>
  <si>
    <t>Просмотр видео занятия: https://www.youtube.com/channel/UCmJWjnmz5rBdB7cDAWW4dAg</t>
  </si>
  <si>
    <t>Составить 2-3 задачи с полным разбором. Выслать на АСУ РСО или личную почту. o.turaeva@bk.ru</t>
  </si>
  <si>
    <t>16.10-16.40</t>
  </si>
  <si>
    <t>Работа по презентации</t>
  </si>
  <si>
    <t>Просмотр презентации: https://ds02.infourok.ru/uploads/ex/0cbc/0005b20b-4df3f7ba/640/img0.jpg</t>
  </si>
  <si>
    <t>Практика: приготовить смеси 1-2 вида</t>
  </si>
  <si>
    <t>Волгина Г.И.</t>
  </si>
  <si>
    <t>"Вязани"</t>
  </si>
  <si>
    <t>13.40-14.10</t>
  </si>
  <si>
    <t xml:space="preserve">Прибавление петель </t>
  </si>
  <si>
    <t>Погильдякова Н.И.</t>
  </si>
  <si>
    <t>"Край родной "</t>
  </si>
  <si>
    <t>ЭОР, самостоятельная работа</t>
  </si>
  <si>
    <t>Создание экспозиций и выставок на заданную тему.</t>
  </si>
  <si>
    <t>Лувр https://bit.ly/2WciGBi https://www.louvre.fr/en/media-en-ligne</t>
  </si>
  <si>
    <t>Гладкова И.В.</t>
  </si>
  <si>
    <t>"Общество и мы"</t>
  </si>
  <si>
    <t>регулировщик: действия велосипедиста и других транспортных средств</t>
  </si>
  <si>
    <t>14.50-15.10</t>
  </si>
  <si>
    <t>Музей: значение и необходимость. Тематическая направленность музея, художественное оформление, технические средства.</t>
  </si>
  <si>
    <t>выучить правила регулировщика</t>
  </si>
  <si>
    <t>Исаев А.В.</t>
  </si>
  <si>
    <t>Пижамова Г.А.</t>
  </si>
  <si>
    <t>"Шашки и шахматы"</t>
  </si>
  <si>
    <t>"Акцент"</t>
  </si>
  <si>
    <t>Раскрой свои таланты</t>
  </si>
  <si>
    <t>https://www.youtube.com/watch?v=4HnVfCW44Xw</t>
  </si>
  <si>
    <t>Активный король – как лишняя фигура.</t>
  </si>
  <si>
    <t xml:space="preserve">https://videouroki.net/video/11-aktivnyi-korol.html </t>
  </si>
  <si>
    <t>поповторить распевки</t>
  </si>
  <si>
    <t>15.50.16.20</t>
  </si>
  <si>
    <t>https://www.youtube.com/watch?v=y0-px9bdXts</t>
  </si>
  <si>
    <t>Сидорова И.И.</t>
  </si>
  <si>
    <t>"Пресс-центр"</t>
  </si>
  <si>
    <t>Создание своих фонов презентаций. Практикум "Свои шаблоны"</t>
  </si>
  <si>
    <t>https://yandex.ru/images/search?text=Шаблоны%20презентации&amp;stype=image&amp;lr=51&amp;parent-reqid=1586077235751959-1805260636785751524300324-production-app-host-sas-web-yp-36&amp;source=wiz</t>
  </si>
  <si>
    <t>Исаева Н.А.</t>
  </si>
  <si>
    <t>"Юный эколог"</t>
  </si>
  <si>
    <t>«Что и как человек ест»</t>
  </si>
  <si>
    <t>https://youtu.be/rDHNPjAvy-8</t>
  </si>
  <si>
    <t>«Муравьи – это санитары леса»</t>
  </si>
  <si>
    <t>посмотреть материал</t>
  </si>
  <si>
    <t>https://youtu.be/_sBJxZvPA9M</t>
  </si>
  <si>
    <t>Следенкин А.А.</t>
  </si>
  <si>
    <t>"Робототехника"</t>
  </si>
  <si>
    <t>13:30 - 14:00</t>
  </si>
  <si>
    <t xml:space="preserve">Прочность конструкции и способы повышения прочности. </t>
  </si>
  <si>
    <t>https://education.lego.com/ru-ru/lessons/sm/merry-go-round</t>
  </si>
  <si>
    <t>Хусенбаева Т.М.</t>
  </si>
  <si>
    <t>"Азбука экологии"</t>
  </si>
  <si>
    <t>14.05-14.35</t>
  </si>
  <si>
    <t>Экологический фактор</t>
  </si>
  <si>
    <t>https://infourok.ru/prezentaciya-na-temu-ekologicheskie-faktori-usloviya-sredi-1043799.html</t>
  </si>
  <si>
    <t>14:10 - 14:40</t>
  </si>
  <si>
    <t>самостоятельная работа</t>
  </si>
  <si>
    <t>14.55-15.25.</t>
  </si>
  <si>
    <t>сборка модели</t>
  </si>
  <si>
    <t>14:50-15:20</t>
  </si>
  <si>
    <t>https://youtu.be/FTRggFAjJfA</t>
  </si>
  <si>
    <t>"Леготехника"</t>
  </si>
  <si>
    <t>16:00 - 16:20</t>
  </si>
  <si>
    <t xml:space="preserve">Простые машины. Карусель (А7) </t>
  </si>
  <si>
    <t>14.45-15.15</t>
  </si>
  <si>
    <t>16:25 - 16:45</t>
  </si>
  <si>
    <t>Субеев Р.И.</t>
  </si>
  <si>
    <t>Лишняя пешка-никогда не лишняя.</t>
  </si>
  <si>
    <t xml:space="preserve">https://www.youtube.com/watch?v=f9R1-rqtiQI </t>
  </si>
  <si>
    <t>"Ладья"</t>
  </si>
  <si>
    <t>2А"</t>
  </si>
  <si>
    <t xml:space="preserve">комбинационные ловушки </t>
  </si>
  <si>
    <t>https://youtu.be/Ix-BDAkFEZA</t>
  </si>
  <si>
    <t>14.05-14.45</t>
  </si>
  <si>
    <t>https://pptcloud.ru/biologiya/ekologicheskie-faktory-149381</t>
  </si>
  <si>
    <t xml:space="preserve">Написать какие существуют комбинации. Ответ присать в вайбер или вконтакте
</t>
  </si>
  <si>
    <t>Эккерт Т.В.</t>
  </si>
  <si>
    <t>"Родник"</t>
  </si>
  <si>
    <t>Разбор видео урока, самостоятельная работа.</t>
  </si>
  <si>
    <t>Панно из ракушек "Цветы"</t>
  </si>
  <si>
    <t>https://www.youtube.com/watch?v=MsKfxXy9foQ</t>
  </si>
  <si>
    <t>"Компьютерное</t>
  </si>
  <si>
    <t xml:space="preserve"> Файловые архивы. </t>
  </si>
  <si>
    <t xml:space="preserve">https://videouroki.net/razrabotki/prezentatsiya-po-informatike-faylovye-arkhivy.html </t>
  </si>
  <si>
    <t>План работы исследовательской работы.</t>
  </si>
  <si>
    <t>Опираясь на примеры, разработать план работы исследовательской работы</t>
  </si>
  <si>
    <t>Фото отправить ВК https://vk.com/id82169867 Тел. 89083954659</t>
  </si>
  <si>
    <t>Салдаева Е.Н.</t>
  </si>
  <si>
    <t>"Ментальная арифметика"</t>
  </si>
  <si>
    <t>12.05.-12.35</t>
  </si>
  <si>
    <t>С помощью ЭОР, самостоятельная работа</t>
  </si>
  <si>
    <t>Сложение и вычитание на абакусе и с помощью ментальной карты по формуле +4= +10-6, -4=-10+6</t>
  </si>
  <si>
    <t>https://infourok.ru/prezentaciya-po-informatike-na-temu-faylovie-arhivi-1909407.htm</t>
  </si>
  <si>
    <t>Видеоурок https://www.youtube.com/watch?v=SrLh-5t7RoM, задания на вычисление в Вайбере</t>
  </si>
  <si>
    <t>Решать примеры на сложение и вычитание по формулам, выполнять задания на развитие внимания, ментальный счет на предыдущие правила</t>
  </si>
  <si>
    <t>12.55-13.25</t>
  </si>
  <si>
    <t xml:space="preserve"> ГБОУ СОШ им. Н.Т. Кукушкина с. Савруха</t>
  </si>
  <si>
    <t>https://youtu.be/RqmN5yaj_Ho</t>
  </si>
  <si>
    <t>Сложение и вычитание на абакусе и с помощью ментальной карты по формуле +3= +10-7, -3=-10+7</t>
  </si>
  <si>
    <t>Лепка муравья</t>
  </si>
  <si>
    <t>Биосфера</t>
  </si>
  <si>
    <t>https://nsportal.ru/shkola/biologiya/library/2014/02/25/prezentatsiya-po-biologii-uchenie-o-biosfere</t>
  </si>
  <si>
    <t>Решать примеры на сложение и вычитание по формулам, выполнять задания на развитиемелкой моторики, ментальный счет на предыдущие правила</t>
  </si>
  <si>
    <t>Садчикова Н.Ф.</t>
  </si>
  <si>
    <t>Инфознайка</t>
  </si>
  <si>
    <t>Коновалов С.Н.</t>
  </si>
  <si>
    <t>"Сварожич"</t>
  </si>
  <si>
    <t>1А, 1Б, 1В, 1Г, 1Д, 1Е</t>
  </si>
  <si>
    <t>Смешная маска</t>
  </si>
  <si>
    <t>Определение сторон света с помощью местных предметов</t>
  </si>
  <si>
    <t>Bugeo.ru</t>
  </si>
  <si>
    <t>Интернет</t>
  </si>
  <si>
    <t xml:space="preserve">https://yandex.ru/video/preview/?filmId=17201423266395273015&amp;text=%D0%B1%D0%B8%D0%BE%D1%81%D1%84%D0%B5%D1%80%D0%B0%20%D0%BF%D1%80%D0%B5%D0%B7%D0%B5%D0%BD%D1%82%D0%B0%D1%86%D0%B8%D1%8F%2011%20%D0%BA%D0%BB%D0%B0%D1%81%D1%81%20%D0%B1%D0%B8%D0%BE%D0%BB%D0%BE%D0%B3%D0%B8%D1%8F&amp;path=wizard&amp;parent-reqid=1586682286450739-145656163438585637400332-production-app-host-man-web-yp-4&amp;redircnt=1586682311.1
 </t>
  </si>
  <si>
    <t>Нарисовать рисунок медицинской маски со смешным изображением и прислать учителю</t>
  </si>
  <si>
    <t>Определить с помощью деревьев стороны света, без покидания территории своего двора.</t>
  </si>
  <si>
    <t>15.35-16.05</t>
  </si>
  <si>
    <t>Убавление петель</t>
  </si>
  <si>
    <t>«Роботехника и 3д моделирование»</t>
  </si>
  <si>
    <t>Использование 3D шаблонов. Вращение. Маcштабирование. Скашивание. Копирование.</t>
  </si>
  <si>
    <t>http://uchitel2011.ucoz.ru/index/ehlektivnyj_kurs/0-21</t>
  </si>
  <si>
    <t xml:space="preserve">https://ppt4web.ru/informatika/fajjlovye-arkhivy.html </t>
  </si>
  <si>
    <t>14.05.-14.35</t>
  </si>
  <si>
    <t>Геохимические механизмы</t>
  </si>
  <si>
    <t xml:space="preserve">https://yandex.ru/images/search?text=%D0%B3%D0%B5%D0%BE%D1%85%D0%B8%D0%BC%D0%B8%D1%87%D0%B5%D1%81%D0%BA%D0%B8%D0%B5%20%D0%BC%D0%B5%D1%85%D0%B0%D0%BD%D0%B8%D0%B7%D0%BC%D1%8B%20%D0%BF%D1%80%D0%B5%D0%B7%D0%B5%D0%BD%D1%82%D0%B0%D1%86%D0%B8%D1%8F&amp;stype=image&amp;lr=137777&amp;source=wiz
 </t>
  </si>
  <si>
    <t>Мамышева Н.М.</t>
  </si>
  <si>
    <t>"Школа эколога"</t>
  </si>
  <si>
    <t>https://www.youtube.com/watch?v=Fr95_M3BLiY</t>
  </si>
  <si>
    <t>Просмотреть видеоролик</t>
  </si>
  <si>
    <t>https://www.youtube.com/watch?v=AphvzUO7yYE</t>
  </si>
  <si>
    <t>Просмотреть видеоурок</t>
  </si>
  <si>
    <t>"Ойме"</t>
  </si>
  <si>
    <t>Поем по нотам</t>
  </si>
  <si>
    <t>Выполнить задание 10, используя ресурс, скриншот прислать учителю</t>
  </si>
  <si>
    <t>https://www.youtube.com/watch?v=YCr2bxf6K7Q&amp;list=RDYCr2bxf6K7Q&amp;start_radio=1</t>
  </si>
  <si>
    <t>Робототехника и 3d моделирование</t>
  </si>
  <si>
    <t>Вычисление рельефа. Замена, добавление к рельефу, вычитание, объединение, вырождение рельефа</t>
  </si>
  <si>
    <t>создание своих фонов презентаций.Практикум "Свои шаблоны"</t>
  </si>
  <si>
    <t>Выполнить задание 9.2.</t>
  </si>
  <si>
    <t>Как моя семья находится на самоизоляции</t>
  </si>
  <si>
    <t>Графический редактор</t>
  </si>
  <si>
    <t>Нарисовать рисунок о своей семье на самоизоляции</t>
  </si>
  <si>
    <t xml:space="preserve">15.00-15.30 </t>
  </si>
  <si>
    <t>Управление и редактирование рельефов, работа с текстурой рельефов.</t>
  </si>
  <si>
    <t>http://uchitel2011.ucoz.ru/ARTCAM/tekstura.pdf</t>
  </si>
  <si>
    <t>Посмотреть необходимый материал</t>
  </si>
  <si>
    <t>Выполнить задание 11, используя ресурс, скриншот прислать учителю</t>
  </si>
  <si>
    <t>создание конструкции рингера по замыслу</t>
  </si>
  <si>
    <t>Прилепкина Н. И.</t>
  </si>
  <si>
    <t xml:space="preserve"> «Мир Лего»</t>
  </si>
  <si>
    <t>10.30 –11.00</t>
  </si>
  <si>
    <t>11.20 -11.50</t>
  </si>
  <si>
    <t>Иваева Т.Н.</t>
  </si>
  <si>
    <t>"Подбельский ручеёк"</t>
  </si>
  <si>
    <t>Упражнения на координацию и равновесие</t>
  </si>
  <si>
    <t>https://www.youtube.com/watch?v=L3pA-xWrr60</t>
  </si>
  <si>
    <t>Выполнить задание 10</t>
  </si>
  <si>
    <t>Платонова Е.А.</t>
  </si>
  <si>
    <t>"Зазеркалье"</t>
  </si>
  <si>
    <t>Рисуем манкой на столе или картоне. Тема "Космос"</t>
  </si>
  <si>
    <t>https://vk.com/videos127972701?section=album_40947484&amp;z=video-10950868_170495435%2Fpl_127972701_40947484</t>
  </si>
  <si>
    <t>11.00 –11.30</t>
  </si>
  <si>
    <t xml:space="preserve">
</t>
  </si>
  <si>
    <t xml:space="preserve">https://vk.com/videos127972701?section=album_40947484&amp;z=video-10950868_170495435%2Fpl_127972701_40947484
</t>
  </si>
  <si>
    <t>Делаем раскадровку</t>
  </si>
  <si>
    <t>https://www.youtube.com/watch?time_continue=74&amp;v=s7ecuKy5fRM&amp;feature=emb_logo</t>
  </si>
  <si>
    <t>16.55-17.25</t>
  </si>
  <si>
    <t xml:space="preserve">Основы внешней баллистики </t>
  </si>
  <si>
    <t>Kaznu.kz</t>
  </si>
  <si>
    <t>Начертить элементы траектории полёта пули.</t>
  </si>
  <si>
    <t xml:space="preserve"> ГБОУ СОШ с. Среднее Аверкино</t>
  </si>
  <si>
    <t>https://www.youtube.com/watch?v=dybUYdjIDoE</t>
  </si>
  <si>
    <t>Просмотреть фильм</t>
  </si>
  <si>
    <t>Пидерова А.И.</t>
  </si>
  <si>
    <t>Фонопедические упр-я</t>
  </si>
  <si>
    <t>https://www.youtube.com/watch?v=MR_UmfH-zBM</t>
  </si>
  <si>
    <t>"Уголок Росссии"</t>
  </si>
  <si>
    <t xml:space="preserve">Основы музееведения. Музейные экспозиции. Тематическая направленность музея. </t>
  </si>
  <si>
    <t>Предлагаю посмотреть экскурсию в Эрмитаж. https://www.youtube.com/watch?v=bjEUvs-QEg4   (20 мин)</t>
  </si>
  <si>
    <t>Напишите отзыв об экскурсии в Эрмитаж</t>
  </si>
  <si>
    <t>"Память"</t>
  </si>
  <si>
    <t>Экскурсия в краеведческий музей. Работа с документами. Работа с документами в школьном музее.</t>
  </si>
  <si>
    <t>Предлагаю изучить материалы  пособия Б. Емельянова "Экскурсоведение" Раздел 1.1 (в свободном доступе)</t>
  </si>
  <si>
    <t>Прочитать главу 1.2 учебного пособия Б.Емельянова "Экскурсоведение", ответить навопросы в конце главы</t>
  </si>
  <si>
    <t>Самойлова Е.С.</t>
  </si>
  <si>
    <t>"Рокировка"</t>
  </si>
  <si>
    <t xml:space="preserve">Контрудары
</t>
  </si>
  <si>
    <t xml:space="preserve">https://youtu.be/yh7Z9T30SVI
</t>
  </si>
  <si>
    <t>Перевес в пространстве. Оценка в позиции.</t>
  </si>
  <si>
    <t xml:space="preserve">Посмотреть видео, и пробывать их сделать в он-лайн игре
</t>
  </si>
  <si>
    <t>13.00-13.30</t>
  </si>
  <si>
    <t>https://ok.ru/video/1116472733</t>
  </si>
  <si>
    <t>13.50-14.20</t>
  </si>
  <si>
    <t>Видеомонтаж в программе Movie Maker.</t>
  </si>
  <si>
    <t>https://movie-maker-apps.ru/montazh-v-windows-movie-maker.html</t>
  </si>
  <si>
    <t>"Ход конем"</t>
  </si>
  <si>
    <t>Мат в 1 ход. Конкурс решения задач</t>
  </si>
  <si>
    <t>14.40-15.10</t>
  </si>
  <si>
    <t>Шишков М.Ю.</t>
  </si>
  <si>
    <t>"Землемеры"</t>
  </si>
  <si>
    <t>1А, 1Б,1В, 1Г</t>
  </si>
  <si>
    <t>17:00 -17:30</t>
  </si>
  <si>
    <t>с помощью  ЭОР</t>
  </si>
  <si>
    <t>Выбор вещей, укладка рюкзака (общие правила)</t>
  </si>
  <si>
    <t>https://www.idemvpohod.com/poleznoe/958-vosem-pravil-ukladki-ryukzaka-kak-ukladyvat-pokhodnyj-ryukzak</t>
  </si>
  <si>
    <t>15.25-15.55</t>
  </si>
  <si>
    <t>Изучить правила укладки рюкзака</t>
  </si>
  <si>
    <t>16.15-16.45</t>
  </si>
  <si>
    <t>Кучмай Р.С.</t>
  </si>
  <si>
    <t>Шабаева Г.М.</t>
  </si>
  <si>
    <t>"Шахматное королевство"</t>
  </si>
  <si>
    <t>"Дружба"</t>
  </si>
  <si>
    <t xml:space="preserve">История ВС и силовых структур </t>
  </si>
  <si>
    <t>Предлагаю изучить материал на сайте https://иванов-ам.рф/obzh_10/obzh_materialy_zanytii_10_25.html</t>
  </si>
  <si>
    <t>С помощью ЭОР</t>
  </si>
  <si>
    <t>Все виды ничей: (Пат, вечный шах, одинокий король, нет материала для постановки мата).</t>
  </si>
  <si>
    <t xml:space="preserve">Основы выживаемости </t>
  </si>
  <si>
    <t>Предлагаю изучить материалы на сайте https://www.proza.ru/2009/05/07/822</t>
  </si>
  <si>
    <t>"Олимпик"</t>
  </si>
  <si>
    <t>14.50.-15.20</t>
  </si>
  <si>
    <t>Онлайн - подключение</t>
  </si>
  <si>
    <t>13.35-14.05,</t>
  </si>
  <si>
    <t>Игра всеми фигурами</t>
  </si>
  <si>
    <t>Разбор сыгранных партий. Участие в соревнованиях, турнирах по шашкам.</t>
  </si>
  <si>
    <t>15.40 – 16.20</t>
  </si>
  <si>
    <t>Эндшпиль - проведение пешки.</t>
  </si>
  <si>
    <t>Основы эндшпиля. Разобрать: Король перед пешкой - 1; 2;  Король и две пешки против короля.</t>
  </si>
  <si>
    <t>14.25-15.55.</t>
  </si>
  <si>
    <t>16.40-17.00</t>
  </si>
  <si>
    <t>Основы эндшпиля. Король против короля и ладейной пешки; Король и две пешки против короля: через одну вертикаль; Правило Бэра: типичный выигрыш.</t>
  </si>
  <si>
    <t>Эндшпиль-проведение пешки</t>
  </si>
  <si>
    <t>16.45-17.15</t>
  </si>
  <si>
    <t>Устройство автомата Калашникова</t>
  </si>
  <si>
    <t>Armee.jimdfre.com</t>
  </si>
  <si>
    <t>Кумирова Н.Ф.</t>
  </si>
  <si>
    <t xml:space="preserve">"Домовёнок" </t>
  </si>
  <si>
    <t>монотипия теории</t>
  </si>
  <si>
    <t>https://www.maam.ru/detskijsad/netradicionye-tehniki-risovanija-urok-4-monotipija.html</t>
  </si>
  <si>
    <t>Начертить принципиальную схему работу автомата Калашникова</t>
  </si>
  <si>
    <t>"Юные лесоводы"</t>
  </si>
  <si>
    <t>Как, что и когда наблюдать в природе?</t>
  </si>
  <si>
    <t xml:space="preserve"> ГБОУ СОШ с. Староганькино</t>
  </si>
  <si>
    <t>https://www.youtube.com/watch?v=0BDaKHCKJgc</t>
  </si>
  <si>
    <t>Участие в соревнованиях, турнирах по шашакам, запись партий, их последующий разбор.</t>
  </si>
  <si>
    <t>Просмотреть видеоролик, сделать выводы</t>
  </si>
  <si>
    <t>https://www.youtube.com/watch?v=wqXKLMRinyQ</t>
  </si>
  <si>
    <t>Просмотреть кинофильм, сделать выводы</t>
  </si>
  <si>
    <t>Выстраиваем унисон</t>
  </si>
  <si>
    <t>https://www.youtube.com/watch?v=mq_xloHfits</t>
  </si>
  <si>
    <t>Простейший эндшпиль. Король с пешкой против короля. Ключевые поля пешки.</t>
  </si>
  <si>
    <t>Паторов А.А.</t>
  </si>
  <si>
    <t>Шахматная азбука</t>
  </si>
  <si>
    <t>Просмотр видео –фильма.</t>
  </si>
  <si>
    <t>Расположение пешек и пешечные слабости.</t>
  </si>
  <si>
    <t>https://yandex.ru/video/preview/?filmI</t>
  </si>
  <si>
    <t>Сценический образ</t>
  </si>
  <si>
    <t>Просмотреть видео – фильм. Написать письменную работу по теме. Практическая игра.</t>
  </si>
  <si>
    <t>https://www.youtube.com/watch?v=EUYv14csXdA</t>
  </si>
  <si>
    <t>"Лего"</t>
  </si>
  <si>
    <t>16:00 - 16:30</t>
  </si>
  <si>
    <t xml:space="preserve">Колеса и оси (9689 В1) </t>
  </si>
  <si>
    <t>Борьба за центр.</t>
  </si>
  <si>
    <t>16:35 - 17:05</t>
  </si>
  <si>
    <t xml:space="preserve">Дебюты и ловушки
</t>
  </si>
  <si>
    <t xml:space="preserve">https://youtu.be/hVGbhmS75sU
</t>
  </si>
  <si>
    <t>Эндшпиль - проведение пешки</t>
  </si>
  <si>
    <t xml:space="preserve">Выучить все дебюты и ловушки
</t>
  </si>
  <si>
    <t>Рисуем манкой на столе или картоне. Тема "Пасха"</t>
  </si>
  <si>
    <t>монотипия бабочка</t>
  </si>
  <si>
    <t>https://ped-kopilka.ru/blogs/marija-aleksandrovna-zaiceva/master-klas-po-risoaniyu.html</t>
  </si>
  <si>
    <t xml:space="preserve">Ориентирование, топография </t>
  </si>
  <si>
    <t>Предлагаю посмотреть видеоматериал https://www.youtube.com/watch?v=BIU7ITclLts</t>
  </si>
  <si>
    <t>Предлагаю продолжить посмотр экскурсии в Эрмитаж в Санкт- Петербурге. https://www.youtube.com/watch?v=bjEUvs-QEg4   (с 20 минуты)</t>
  </si>
  <si>
    <t>-</t>
  </si>
  <si>
    <t xml:space="preserve"> ГБОУ СОШ им. А.М. Шулайкина с. Старый Аманак</t>
  </si>
  <si>
    <t>Предлагаю посмотреть экскурсию в Эрмитаж. https://www.youtube.com/watch?v=bjEUvs-QEg4   (с 40 минуты)</t>
  </si>
  <si>
    <t>написать отзыв об экскурсии в Эрмитаж</t>
  </si>
  <si>
    <t>10.30.-11.00</t>
  </si>
  <si>
    <t>Подготовка обзорной и тематической экскурсии. Оформление и содержание экскурсии.</t>
  </si>
  <si>
    <t>Пичугина С.И.</t>
  </si>
  <si>
    <t>Флора</t>
  </si>
  <si>
    <t>11.40-12.10</t>
  </si>
  <si>
    <t>Изготовление цветочка скрутка "Стрелка"</t>
  </si>
  <si>
    <t>Посмотрите видео "Экскурсия в музее". https://www.youtube.com/watch?v=3UpTuFSrHiI Изучение материалов учебного пособия Б. Емельянова "Экскурсоведенение" . Раздел "Экскурсия как вид деятельности". Обратить внимание на виды экскурсий, оформление и содержание.</t>
  </si>
  <si>
    <t>http://1000-podelok.ru/UserFiles/Image/texnologia/kvilling2/strelka-1.JPG</t>
  </si>
  <si>
    <t>Выбрать тему экскурсии, составить проект плана будущей экскурсии (по экспозиции школьного музея  - на выбор)</t>
  </si>
  <si>
    <t>11.20-11..50</t>
  </si>
  <si>
    <t>4А</t>
  </si>
  <si>
    <t>Изучение материалов учебного пособия Б. Емельянова "Экскурсоведенение" . Раздел "Экскурсия как вид деятельности". Обратить внимание на виды экскурсий, оформление и содержание.</t>
  </si>
  <si>
    <t>Анализ работы. Отчет групп. Составление отчетной документации.</t>
  </si>
  <si>
    <t>ВК, электронная почта</t>
  </si>
  <si>
    <t>Мухаметзянова Ф.Ш.</t>
  </si>
  <si>
    <t>Волшебная игла</t>
  </si>
  <si>
    <t>11-00-11.30</t>
  </si>
  <si>
    <t>Модный Аксессуар</t>
  </si>
  <si>
    <t>Практикум по решению задач.</t>
  </si>
  <si>
    <t>http://www.youtube.com/watch?v=T8l4L765NMs</t>
  </si>
  <si>
    <t>Практика: приготовить смеси 3-4 вида</t>
  </si>
  <si>
    <t>Работа на занятии- продолжить работу по изготовлению брошей из бисера, используя предложенный материал: https://www.youtube.com/watch?v=sz0pUSDOClc</t>
  </si>
  <si>
    <t>Сложение и вычитание на абакусе и с помощью ментальной карты по формуле +2= +10-8, -2=-10+8</t>
  </si>
  <si>
    <t>Видеоурок https://www.youtube.com/watch?v=SrLh-5t7RoM, задания на вычисления в вайбере</t>
  </si>
  <si>
    <t>Оформить работу и выслать мне в ВК свои фото и видео за работой</t>
  </si>
  <si>
    <t>Решать примеры на сложение и вычитание по формулам, выполнять упражнения на развитие памяти, ментальный счет на предыдущие правила</t>
  </si>
  <si>
    <t>просмотр видеоролика</t>
  </si>
  <si>
    <t>14.30.-15.00</t>
  </si>
  <si>
    <t>беседы, акции, игровые мероприятия, соревнования</t>
  </si>
  <si>
    <t>Помоги родителям подготовиться к Светлому пасхальному воскресению</t>
  </si>
  <si>
    <t>ищем интересные задания для викторины по ПДД</t>
  </si>
  <si>
    <t>Украшения из фетра - броши</t>
  </si>
  <si>
    <t>Работа на занятии- продолжить работу по изготовлению украшений из фетра, используя предложенный материал: https://www.youtube.com/watch?v=wy0FWtxv4Zc</t>
  </si>
  <si>
    <t>15.20 – 16.10</t>
  </si>
  <si>
    <r>
      <t>Самостоятельная работа</t>
    </r>
    <r>
      <rPr>
        <color rgb="FF000000"/>
      </rPr>
      <t xml:space="preserve"> </t>
    </r>
  </si>
  <si>
    <t>Изготовление цветочка скрутка "Лапка"</t>
  </si>
  <si>
    <t>https://i09.fotocdn.net/s111/06f6d96dc69ab7b3/public_pin_m/2484402784.jpg</t>
  </si>
  <si>
    <t>https://www.youtube.com/watch?v=Tq2LK15CGrQ</t>
  </si>
  <si>
    <t>Онлайн-подключение.</t>
  </si>
  <si>
    <t>Проектная деятельность.Постановка темы, цели, задач проекта. Выбор материала.</t>
  </si>
  <si>
    <t>https://rukikryki.ru/wp-content/uploads/posts/2018-02/1519293440_pro.jpg</t>
  </si>
  <si>
    <t>итоговой тестирование.Индивидуальные консультации</t>
  </si>
  <si>
    <t>https://nsportal.ru/shkola/dopolnitelnoe-obrazovanie/library/2019/12/04/test-po-zhurnalistike-itogovyy</t>
  </si>
  <si>
    <t xml:space="preserve"> Творческий проект «Анютины глазки» из гофрированной бумаги. </t>
  </si>
  <si>
    <t>http://s019.radikal.ru/i610/1208/fa/ffc62636b0a9.jpg</t>
  </si>
  <si>
    <t>Пройти тестирование</t>
  </si>
  <si>
    <t>7А</t>
  </si>
  <si>
    <t>Плетение из ленточек</t>
  </si>
  <si>
    <t>https://otvet.imgsmail.ru/download/210592595_d05973f03ad70e4780fc834067766b4b_800.jpg</t>
  </si>
  <si>
    <t xml:space="preserve"> ГБОУ СОШ им. П.В. Кравцова с. Старопохвистнево</t>
  </si>
  <si>
    <t>Степанова М.А.</t>
  </si>
  <si>
    <t>"Акварель"</t>
  </si>
  <si>
    <t>Работа над панно</t>
  </si>
  <si>
    <t>13.15-13.45</t>
  </si>
  <si>
    <t>Хохлома</t>
  </si>
  <si>
    <t>Пантелеева Л.М.</t>
  </si>
  <si>
    <t>"Гамбит"</t>
  </si>
  <si>
    <t>Участие в соревнованиях, турнирах по шашкам</t>
  </si>
  <si>
    <t>https://www.youtube.com/playlist?list=PLBFY-1YTvy2y9Xc-q43IjrmDS9WBrXVRb</t>
  </si>
  <si>
    <t>15.20 -16.10</t>
  </si>
  <si>
    <t>Смотрим видео, изучаем, тренируемся.</t>
  </si>
  <si>
    <t>14.10-14.40</t>
  </si>
  <si>
    <t>Табакова В.А.</t>
  </si>
  <si>
    <t>"Самоделкин"</t>
  </si>
  <si>
    <t>15.30.16.00</t>
  </si>
  <si>
    <t>Рисование на тему "Весна"</t>
  </si>
  <si>
    <t>1 Комплексные занятия по программе «От рождения до школы»/под ред. Вераксы Н.Е., Комаровой Т.С., Васильевой М.А. Подготовительная группа (от 6 до 7 лет) / авт. – сост. Н.В. Лободина. – Изд. З-е, испр. – Волгоград: Учитель; Передача информации по вайберу</t>
  </si>
  <si>
    <t>Козлова К.В.</t>
  </si>
  <si>
    <t>"Айтишка"</t>
  </si>
  <si>
    <t>Озвучивание и создание простейшего мультфильма с помощью программы KineMaster/</t>
  </si>
  <si>
    <t>Просмотреть: https://yandex.ru/video/preview/?filmId=1100763197320734153&amp;from=tabbar&amp;parent-reqid=1586272701939769-138532115433346447400154-production-app-host-man-web-yp-161&amp;text=Озвучивание+и+создание+простейшего+мультфильма+с+помощью+программы+KineMaster%2F</t>
  </si>
  <si>
    <t>онлайн - подключение</t>
  </si>
  <si>
    <t>Игра всеми фигурами. Кто может - ставит мат.</t>
  </si>
  <si>
    <t>нет</t>
  </si>
  <si>
    <t>"Инфомир"</t>
  </si>
  <si>
    <t>Работа с несколькими объектами</t>
  </si>
  <si>
    <t>Просмотреть: https://yandex.ru/video/search?text=Работа+с+несколькими+объектами</t>
  </si>
  <si>
    <t>4Б</t>
  </si>
  <si>
    <t>Правило квадрата (повторение)</t>
  </si>
  <si>
    <t>Закрепить пройденный материал</t>
  </si>
  <si>
    <t>"Следопыт"</t>
  </si>
  <si>
    <t>Изготовление носилок различных конструкций. Основы музееведения.</t>
  </si>
  <si>
    <t>https://yandex.ru/video/preview/?filmId=8858930781630490873&amp;text=Изготовление%20носилок%20различных%20конструкций.&amp;path=wizard&amp;parent-reqid=1586504083465973-602565029286980222300154-production-app-host-man-web-yp-128&amp;redircnt=1586504128.1 https://yandex.ru/video/preview/?filmId=11568814572355441222&amp;text=основы+музееведения+для+детей</t>
  </si>
  <si>
    <t>Прокофьева А.Г.</t>
  </si>
  <si>
    <t>"Знерджайзер"</t>
  </si>
  <si>
    <t>Игра «Скатывание шаров»</t>
  </si>
  <si>
    <t>Просмотреть ресурс https://yandex.ru/video/preview/?filmId=13110398426816925907&amp;from=tabbar&amp;text=для+детей+полезные+видео+по+спортивным+играм</t>
  </si>
  <si>
    <t>Основы эндшпиля. Разобрать:Правило Бэра - типичная ничья; Цунгцванг; Вторжение - 1,2.</t>
  </si>
  <si>
    <t xml:space="preserve">НЕ задано </t>
  </si>
  <si>
    <t>Основы эндшпиля. Разобрать: метод треугольника; отдаленная проходная.</t>
  </si>
  <si>
    <t>Гусарова Г.А.</t>
  </si>
  <si>
    <t>Проекная деятельность. Исследовательские проекты.</t>
  </si>
  <si>
    <t>"Денница"</t>
  </si>
  <si>
    <t>ВК, Электронная почта</t>
  </si>
  <si>
    <t>с/р</t>
  </si>
  <si>
    <t>Зелёные святки.Семик и Троица</t>
  </si>
  <si>
    <t>Вацап</t>
  </si>
  <si>
    <t>16.35-17.05</t>
  </si>
  <si>
    <t>Дроби. Элементы народного танца.</t>
  </si>
  <si>
    <t xml:space="preserve">https://www.youtube.com/watch?v=0yX4ChTVuN4&amp;t=47s
https://www.youtube.com/watch?v=6aHyEuSi4KU
</t>
  </si>
  <si>
    <t>Упражнения на координацию и равновесие.</t>
  </si>
  <si>
    <t>Дроби. Элементы народного танца</t>
  </si>
  <si>
    <t>Выпуск анимационного фильма.</t>
  </si>
  <si>
    <t>https://yandex.ru/video/preview/?filmId=1077547698978199815&amp;text=Выпуск++фильма+в+кинемастер</t>
  </si>
  <si>
    <t>Создать фильм на тему «Моя семья». Продолжительность фильма – 1 мин.</t>
  </si>
  <si>
    <t>Перекрашивание и обрезка объектов</t>
  </si>
  <si>
    <t>https://yandex.ru/video/search?text=Перекрашивание+и+обрезка+объектов</t>
  </si>
  <si>
    <t>ДК с. Ахрат</t>
  </si>
  <si>
    <t>"Олимп"</t>
  </si>
  <si>
    <t>https://www.youtube.com/watch?v=OK8QJPB-cGI</t>
  </si>
  <si>
    <t>История возникновения игр с мячом</t>
  </si>
  <si>
    <t>https://school-science.ru/4/5/103</t>
  </si>
  <si>
    <t>Участие в конкурсе «Лучший экскурсовод». Основы музееведения.</t>
  </si>
  <si>
    <t>https://yandex.ru/video/preview/?filmId=11568814572355441222&amp;text=основы+музееведения+для+детей</t>
  </si>
  <si>
    <t>подготовить рассказ об играх с мячом</t>
  </si>
  <si>
    <t>Губернский колледж г. Похвистнево</t>
  </si>
  <si>
    <t>Знакомство с игрой «Пионербол», правила игры, техника безопасности.</t>
  </si>
  <si>
    <t>Просмотреть ресурс https://yandex.ru/video/preview/?filmId=2899224568288806376&amp;reqid=1586688706903933-322370169666739085300238-vla1-1654-V&amp;suggest_reqid=231940529155893374987527623368644&amp;text=обучение+правилам+игры+пионер+бол+полезное+видео</t>
  </si>
  <si>
    <t>Беликова Н.А.</t>
  </si>
  <si>
    <t>"Чудо-шашки"</t>
  </si>
  <si>
    <t>"Территория творчества"</t>
  </si>
  <si>
    <t>14:00 -14:30</t>
  </si>
  <si>
    <t>Композиция</t>
  </si>
  <si>
    <t>Предварительное ознакомление с теоретическим материалом, выполнение задания, отчёт в беседе, созданной в ВК</t>
  </si>
  <si>
    <t>http://sbornaya-rossii.ru/shashechnaya_kompozitsiya/</t>
  </si>
  <si>
    <t>Зарисовка. Что такое зарисовка. Её основные черты Теория: https://its-journalist.ru/articles/chto-takoe-zarisovka-v-zhurnalistike.html</t>
  </si>
  <si>
    <t>https://its-journalist.ru/articles/chto-takoe-zarisovka-v-zhurnalistike.html</t>
  </si>
  <si>
    <t>Самостоятельно изучить шашечные композиции</t>
  </si>
  <si>
    <t>Прочитать пример зарисовки : https://rg.ru/2013/08/15/pamiat.html Определить основные черты этого текста, доказывающие принадлежность к данному жанру , сформировать документ Word, назвав его своей фамилией, отправить педагогу в ВК</t>
  </si>
  <si>
    <t>17.45 -18.15</t>
  </si>
  <si>
    <t>Индивидуальные консультации посредством работы в WhatsApp- мессенжере, Яндекс- облаке, трансляций в ВК</t>
  </si>
  <si>
    <t>Виды зарисовок</t>
  </si>
  <si>
    <t>Вебинар, посвящённый портретной зарисовке https://www.youtube.com/watch?v=4-wXincXrbw (рассказ «Рисунок с буквой К» здесь: https://www.youtube.com/watch?v=4-wXincXrbw)</t>
  </si>
  <si>
    <t>Покадровая съемка сюжета</t>
  </si>
  <si>
    <t>https://yandex.ru/video/preview/?filmId=2153243549598332106&amp;reqid=1586273453076150-1357944487163122982400173-vla1-2440-V&amp;text=Покадровая+съемка+сюжета+кукульная+мультипликация</t>
  </si>
  <si>
    <t>Предварительное ознакомление с теоретическим материалом, выполнение задания, отчёт в беседе, созданной в ВК. Индивидуальные консультации посредством работы в WhatsApp- мессенжере, Яндекс- облаке, трансляций в ВК</t>
  </si>
  <si>
    <t>Творческая работа 3</t>
  </si>
  <si>
    <t>Посредством трансляции в вк проанализировать подписи к фотографиям, размещённым в беседе</t>
  </si>
  <si>
    <t>Особенности типа качественной газеты на примере издания «Российская газета». Изучить газету «Похвистневский вестник»</t>
  </si>
  <si>
    <t>https://photodraw.ru/online/</t>
  </si>
  <si>
    <t>19.15- 19.45</t>
  </si>
  <si>
    <t>Типы и виды газет</t>
  </si>
  <si>
    <t>Теория https://studbooks.net/722290/zhurnalistika/teoreticheskaya_chast_osobennosti_tipa_kachestvennoy_gazety</t>
  </si>
  <si>
    <t>Отработка навыков игры «Пионербол».</t>
  </si>
  <si>
    <t>Просмотреть ресурс https://yandex.ru/video/preview/?filmId=12287381998729426370&amp;text=отработка%20навыков%20игры%20пионербол%20для%20детей%20видеоурок&amp;path=wizard&amp;parent-reqid=1586689135771473-1157451451198427767200324-production-app-host-man-web-yp-189&amp;redircnt=1586689159.1</t>
  </si>
  <si>
    <t>Интивидуальные консультации посредством ВК, WhatsApp</t>
  </si>
  <si>
    <t>Творческая работа № 9</t>
  </si>
  <si>
    <t>Рекомендации для написания зарисовки https://ru.wikihow.com/написать-зарисовку Примеры зарисовок: http://www.seocontent.ru/port13.html</t>
  </si>
  <si>
    <t>Играем.«Описание». Не называя имени, описать с помощью местоимения третьего лица любую известную личность, чтобы по чертам внешности или манерам поведения можно было угадать, о ком идет речь. Каждый учащийся размещает свой текст в беседе, остальные – определяют героя. Описать любое местное здание. В комментариях предлагаем свои варианты ответов</t>
  </si>
  <si>
    <t>Боевой листок, «Молния», фотогазета, «Живая газета», приложение и т.д.</t>
  </si>
  <si>
    <t>Теория: http://vostrove.ru/learn/jur/types.htm</t>
  </si>
  <si>
    <t>18.00-18.30.</t>
  </si>
  <si>
    <t>Опираясь на материал: http://www.shkolnymir.info/content/view/780/100/ , Подготовить материал для газеты «Боевой листок» или «Молния»</t>
  </si>
  <si>
    <t>Иван Купала.</t>
  </si>
  <si>
    <t>Зелёные святки.Семик и Троица.</t>
  </si>
  <si>
    <t>http://www.youtube.com/watch?v=TUlvPcT2eAI,</t>
  </si>
  <si>
    <t>Изготовить мяч из ткани</t>
  </si>
  <si>
    <t>https://yandex.ru/video/search?text=%D1%88%D0%B0%D1%88%D0%B5%D1%87%D0%BD%D1%8B%D0%B5%20%D0%BA%D0%BE%D0%BC%D0%BF%D0%BE%D0%B7%D0%B8%D1%86%D0%B8%D0%B8&amp;from=tabbar</t>
  </si>
  <si>
    <t>Просмотр видеороликов</t>
  </si>
  <si>
    <t>Изучение народных традиций Похвистневского района. "Чувашские узоры"</t>
  </si>
  <si>
    <t>РДК г. Похвистнево, СДК с. Малое Ибряйкино</t>
  </si>
  <si>
    <t>Хореография Сибири</t>
  </si>
  <si>
    <t>вацап</t>
  </si>
  <si>
    <t>Хореография Сибири.</t>
  </si>
  <si>
    <t>Казаки</t>
  </si>
  <si>
    <t>Жанры песенного творчества казаков</t>
  </si>
  <si>
    <t>жанры песенного творчества казаков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</si>
</sst>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6">
    <font>
      <sz val="10.0"/>
      <color rgb="FF000000"/>
      <name val="Arimo"/>
    </font>
    <font>
      <b/>
      <sz val="10.0"/>
      <color theme="1"/>
      <name val="Arimo"/>
    </font>
    <font>
      <color theme="1"/>
      <name val="Calibri"/>
    </font>
    <font>
      <sz val="10.0"/>
      <color theme="1"/>
      <name val="Arimo"/>
    </font>
    <font>
      <sz val="10.0"/>
      <color theme="1"/>
      <name val="Arial"/>
    </font>
    <font/>
    <font>
      <u/>
      <color rgb="FF0000FF"/>
    </font>
    <font>
      <sz val="10.0"/>
      <color rgb="FF000000"/>
      <name val="Arial"/>
    </font>
    <font>
      <u/>
      <sz val="10.0"/>
      <color rgb="FF000000"/>
      <name val="Arial"/>
    </font>
    <font>
      <color rgb="FF111111"/>
      <name val="Arial"/>
    </font>
    <font>
      <u/>
      <color rgb="FF111111"/>
      <name val="Arial"/>
    </font>
    <font>
      <u/>
      <sz val="12.0"/>
      <color rgb="FF000000"/>
      <name val="Arial"/>
    </font>
    <font>
      <u/>
      <color rgb="FF000000"/>
      <name val="Roboto"/>
    </font>
    <font>
      <sz val="10.0"/>
      <color theme="1"/>
      <name val="Times New Roman"/>
    </font>
    <font>
      <u/>
      <color rgb="FF000000"/>
      <name val="Roboto"/>
    </font>
    <font>
      <u/>
      <sz val="10.0"/>
      <color rgb="FF0000FF"/>
      <name val="Arial"/>
    </font>
    <font>
      <sz val="10.0"/>
      <color rgb="FF111111"/>
      <name val="Arial"/>
    </font>
    <font>
      <u/>
      <color rgb="FF000000"/>
      <name val="Roboto"/>
    </font>
    <font>
      <u/>
      <sz val="10.0"/>
      <color rgb="FF111111"/>
      <name val="Arial"/>
    </font>
    <font>
      <color rgb="FF000000"/>
      <name val="Roboto"/>
    </font>
    <font>
      <sz val="10.0"/>
      <name val="Arial"/>
    </font>
    <font>
      <u/>
      <sz val="10.0"/>
      <color rgb="FF0000FF"/>
      <name val="Arial"/>
    </font>
    <font>
      <sz val="9.0"/>
      <color theme="1"/>
      <name val="Arial"/>
    </font>
    <font>
      <sz val="12.0"/>
      <color rgb="FF000000"/>
      <name val="Times New Roman"/>
    </font>
    <font>
      <u/>
      <sz val="10.0"/>
      <color rgb="FF0000FF"/>
      <name val="Arial"/>
    </font>
    <font>
      <sz val="10.0"/>
      <name val="Arimo"/>
    </font>
    <font>
      <sz val="9.0"/>
      <name val="Arial"/>
    </font>
    <font>
      <u/>
      <sz val="10.0"/>
      <color rgb="FF0000FF"/>
      <name val="Arimo"/>
    </font>
    <font>
      <sz val="9.0"/>
      <color rgb="FF000000"/>
      <name val="Arial"/>
    </font>
    <font>
      <color rgb="FF000000"/>
      <name val="Arimo"/>
    </font>
    <font>
      <u/>
      <sz val="9.0"/>
      <color rgb="FF0000FF"/>
      <name val="Arial"/>
    </font>
    <font>
      <u/>
      <sz val="8.0"/>
      <color rgb="FF000000"/>
      <name val="Arial"/>
    </font>
    <font>
      <sz val="11.0"/>
      <color rgb="FF000000"/>
      <name val="Arial"/>
    </font>
    <font>
      <u/>
      <sz val="10.0"/>
      <color rgb="FF0000FF"/>
      <name val="Arial"/>
    </font>
    <font>
      <u/>
      <sz val="11.0"/>
      <color rgb="FF0000FF"/>
      <name val="Calibri"/>
    </font>
    <font>
      <u/>
      <sz val="10.0"/>
      <color rgb="FF0000FF"/>
      <name val="Arimo"/>
    </font>
    <font>
      <u/>
      <sz val="8.0"/>
      <color rgb="FF000000"/>
      <name val="Arial"/>
    </font>
    <font>
      <u/>
      <sz val="12.0"/>
      <color rgb="FF000000"/>
      <name val="Arial"/>
    </font>
    <font>
      <sz val="11.0"/>
      <color theme="1"/>
      <name val="Arial"/>
    </font>
    <font>
      <u/>
      <sz val="10.0"/>
      <color rgb="FF000000"/>
      <name val="Arial"/>
    </font>
    <font>
      <u/>
      <sz val="10.0"/>
      <color rgb="FF0000FF"/>
      <name val="Arimo"/>
    </font>
    <font>
      <u/>
      <sz val="10.0"/>
      <color rgb="FF0000FF"/>
      <name val="Arimo"/>
    </font>
    <font>
      <sz val="12.0"/>
      <color theme="1"/>
      <name val="Times New Roman"/>
    </font>
    <font>
      <u/>
      <color rgb="FF0000FF"/>
      <name val="Arial"/>
    </font>
    <font>
      <color rgb="FF333333"/>
      <name val="Arial"/>
    </font>
    <font>
      <sz val="11.0"/>
      <color theme="1"/>
      <name val="Calibri"/>
    </font>
    <font>
      <u/>
      <sz val="11.0"/>
      <color rgb="FF0000FF"/>
      <name val="Calibri"/>
    </font>
    <font>
      <u/>
      <sz val="12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mo"/>
    </font>
    <font>
      <color theme="1"/>
      <name val="Arial"/>
    </font>
    <font>
      <u/>
      <color rgb="FF0000FF"/>
    </font>
    <font>
      <u/>
      <color rgb="FF0000FF"/>
    </font>
    <font>
      <u/>
      <color rgb="FF0000FF"/>
      <name val="Arial"/>
    </font>
    <font>
      <u/>
      <color rgb="FF0000FF"/>
    </font>
    <font>
      <sz val="12.0"/>
      <name val="Times New Roman"/>
    </font>
    <font>
      <u/>
      <sz val="12.0"/>
      <color rgb="FF0000FF"/>
      <name val="Arial"/>
    </font>
    <font>
      <u/>
      <sz val="11.0"/>
      <color rgb="FF0000FF"/>
      <name val="Calibri"/>
    </font>
    <font>
      <u/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color rgb="FF000000"/>
      <name val="Arial"/>
    </font>
    <font>
      <u/>
      <color rgb="FF0000FF"/>
      <name val="Arimo"/>
    </font>
    <font>
      <u/>
      <sz val="10.0"/>
      <color rgb="FF0000FF"/>
      <name val="Arimo"/>
    </font>
    <font>
      <sz val="11.0"/>
      <color rgb="FF000000"/>
      <name val="Times New Roman"/>
    </font>
    <font>
      <u/>
      <sz val="10.0"/>
      <color rgb="FF000000"/>
      <name val="Arial"/>
    </font>
    <font>
      <u/>
      <sz val="10.0"/>
      <color rgb="FF0000FF"/>
      <name val="Arimo"/>
    </font>
    <font>
      <u/>
      <sz val="10.0"/>
      <color rgb="FF000000"/>
      <name val="Arial"/>
    </font>
    <font>
      <u/>
      <color rgb="FF000000"/>
      <name val="Arimo"/>
    </font>
    <font>
      <u/>
      <sz val="12.0"/>
      <color rgb="FF0000FF"/>
      <name val="Times New Roman"/>
    </font>
    <font>
      <sz val="10.0"/>
      <color rgb="FF1963A1"/>
      <name val="Arial"/>
    </font>
    <font>
      <sz val="9.0"/>
      <color theme="1"/>
      <name val="Times New Roman"/>
    </font>
    <font>
      <u/>
      <color rgb="FF000000"/>
      <name val="Arial"/>
    </font>
    <font>
      <u/>
      <sz val="10.0"/>
      <color rgb="FF0000FF"/>
      <name val="Arial"/>
    </font>
    <font>
      <sz val="10.0"/>
      <color rgb="FF333333"/>
      <name val="Arial"/>
    </font>
    <font>
      <u/>
      <sz val="10.0"/>
      <color rgb="FF0000FF"/>
      <name val="Arial"/>
    </font>
    <font>
      <u/>
      <sz val="10.0"/>
      <color rgb="FF0000FF"/>
      <name val="Arimo"/>
    </font>
    <font>
      <u/>
      <sz val="10.0"/>
      <color rgb="FF0000FF"/>
      <name val="Arimo"/>
    </font>
    <font>
      <u/>
      <sz val="12.0"/>
      <color rgb="FF000000"/>
      <name val="Arial"/>
    </font>
    <font>
      <u/>
      <color rgb="FF0000FF"/>
      <name val="Arimo"/>
    </font>
    <font>
      <u/>
      <color rgb="FF0000FF"/>
      <name val="Arimo"/>
    </font>
    <font>
      <u/>
      <color rgb="FF0000FF"/>
      <name val="Arimo"/>
    </font>
    <font>
      <sz val="12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99CC00"/>
        <bgColor rgb="FF99CC00"/>
      </patternFill>
    </fill>
    <fill>
      <patternFill patternType="solid">
        <fgColor rgb="FF00CCFF"/>
        <bgColor rgb="FF00CCFF"/>
      </patternFill>
    </fill>
    <fill>
      <patternFill patternType="solid">
        <fgColor rgb="FFFF9900"/>
        <bgColor rgb="FFFF9900"/>
      </patternFill>
    </fill>
    <fill>
      <patternFill patternType="solid">
        <fgColor rgb="FF33CCCC"/>
        <bgColor rgb="FF33CCCC"/>
      </patternFill>
    </fill>
    <fill>
      <patternFill patternType="solid">
        <fgColor rgb="FF808000"/>
        <bgColor rgb="FF80800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CCE1F2"/>
        <bgColor rgb="FFCCE1F2"/>
      </patternFill>
    </fill>
  </fills>
  <borders count="2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/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</borders>
  <cellStyleXfs count="1">
    <xf borderId="0" fillId="0" fontId="0" numFmtId="0" applyAlignment="1" applyFont="1"/>
  </cellStyleXfs>
  <cellXfs count="2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Font="1"/>
    <xf borderId="1" fillId="2" fontId="3" numFmtId="0" xfId="0" applyAlignment="1" applyBorder="1" applyFill="1" applyFont="1">
      <alignment horizontal="center" shrinkToFit="0" vertical="top" wrapText="0"/>
    </xf>
    <xf borderId="0" fillId="0" fontId="3" numFmtId="0" xfId="0" applyAlignment="1" applyFont="1">
      <alignment horizontal="center" shrinkToFit="0" vertical="bottom" wrapText="0"/>
    </xf>
    <xf borderId="2" fillId="3" fontId="3" numFmtId="0" xfId="0" applyAlignment="1" applyBorder="1" applyFill="1" applyFont="1">
      <alignment shrinkToFit="0" vertical="top" wrapText="0"/>
    </xf>
    <xf borderId="2" fillId="4" fontId="3" numFmtId="0" xfId="0" applyAlignment="1" applyBorder="1" applyFill="1" applyFont="1">
      <alignment shrinkToFit="0" vertical="top" wrapText="1"/>
    </xf>
    <xf borderId="2" fillId="5" fontId="3" numFmtId="0" xfId="0" applyAlignment="1" applyBorder="1" applyFill="1" applyFont="1">
      <alignment shrinkToFit="0" vertical="top" wrapText="0"/>
    </xf>
    <xf borderId="1" fillId="3" fontId="3" numFmtId="0" xfId="0" applyAlignment="1" applyBorder="1" applyFont="1">
      <alignment shrinkToFit="0" vertical="top" wrapText="0"/>
    </xf>
    <xf borderId="2" fillId="6" fontId="3" numFmtId="0" xfId="0" applyAlignment="1" applyBorder="1" applyFill="1" applyFont="1">
      <alignment shrinkToFit="0" vertical="top" wrapText="0"/>
    </xf>
    <xf borderId="1" fillId="4" fontId="3" numFmtId="0" xfId="0" applyAlignment="1" applyBorder="1" applyFont="1">
      <alignment shrinkToFit="0" vertical="top" wrapText="1"/>
    </xf>
    <xf borderId="3" fillId="7" fontId="3" numFmtId="0" xfId="0" applyAlignment="1" applyBorder="1" applyFill="1" applyFont="1">
      <alignment shrinkToFit="0" vertical="top" wrapText="0"/>
    </xf>
    <xf borderId="3" fillId="8" fontId="3" numFmtId="0" xfId="0" applyAlignment="1" applyBorder="1" applyFill="1" applyFont="1">
      <alignment shrinkToFit="0" vertical="top" wrapText="0"/>
    </xf>
    <xf borderId="1" fillId="5" fontId="3" numFmtId="0" xfId="0" applyAlignment="1" applyBorder="1" applyFont="1">
      <alignment shrinkToFit="0" vertical="top" wrapText="0"/>
    </xf>
    <xf borderId="3" fillId="9" fontId="3" numFmtId="0" xfId="0" applyAlignment="1" applyBorder="1" applyFill="1" applyFont="1">
      <alignment shrinkToFit="0" vertical="top" wrapText="0"/>
    </xf>
    <xf borderId="3" fillId="10" fontId="3" numFmtId="0" xfId="0" applyAlignment="1" applyBorder="1" applyFill="1" applyFont="1">
      <alignment shrinkToFit="0" vertical="top" wrapText="0"/>
    </xf>
    <xf borderId="1" fillId="6" fontId="3" numFmtId="0" xfId="0" applyAlignment="1" applyBorder="1" applyFont="1">
      <alignment shrinkToFit="0" vertical="top" wrapText="0"/>
    </xf>
    <xf borderId="1" fillId="7" fontId="3" numFmtId="0" xfId="0" applyAlignment="1" applyBorder="1" applyFont="1">
      <alignment shrinkToFit="0" vertical="top" wrapText="0"/>
    </xf>
    <xf borderId="1" fillId="2" fontId="3" numFmtId="0" xfId="0" applyAlignment="1" applyBorder="1" applyFont="1">
      <alignment shrinkToFit="0" textRotation="90" vertical="center" wrapText="1"/>
    </xf>
    <xf borderId="1" fillId="8" fontId="3" numFmtId="0" xfId="0" applyAlignment="1" applyBorder="1" applyFont="1">
      <alignment shrinkToFit="0" vertical="top" wrapText="0"/>
    </xf>
    <xf borderId="1" fillId="0" fontId="4" numFmtId="0" xfId="0" applyAlignment="1" applyBorder="1" applyFont="1">
      <alignment shrinkToFit="0" vertical="top" wrapText="1"/>
    </xf>
    <xf borderId="1" fillId="9" fontId="3" numFmtId="0" xfId="0" applyAlignment="1" applyBorder="1" applyFont="1">
      <alignment shrinkToFit="0" vertical="top" wrapText="0"/>
    </xf>
    <xf borderId="1" fillId="0" fontId="4" numFmtId="20" xfId="0" applyAlignment="1" applyBorder="1" applyFont="1" applyNumberFormat="1">
      <alignment shrinkToFit="0" vertical="top" wrapText="1"/>
    </xf>
    <xf borderId="1" fillId="10" fontId="3" numFmtId="0" xfId="0" applyAlignment="1" applyBorder="1" applyFont="1">
      <alignment shrinkToFit="0" vertical="top" wrapText="0"/>
    </xf>
    <xf borderId="1" fillId="0" fontId="4" numFmtId="0" xfId="0" applyAlignment="1" applyBorder="1" applyFont="1">
      <alignment horizontal="right" shrinkToFit="0" vertical="top" wrapText="1"/>
    </xf>
    <xf borderId="3" fillId="2" fontId="3" numFmtId="0" xfId="0" applyAlignment="1" applyBorder="1" applyFont="1">
      <alignment shrinkToFit="0" textRotation="90" vertical="center" wrapText="1"/>
    </xf>
    <xf borderId="1" fillId="0" fontId="4" numFmtId="0" xfId="0" applyAlignment="1" applyBorder="1" applyFont="1">
      <alignment horizontal="right" readingOrder="0" shrinkToFit="0" vertical="top" wrapText="1"/>
    </xf>
    <xf borderId="1" fillId="0" fontId="4" numFmtId="0" xfId="0" applyAlignment="1" applyBorder="1" applyFont="1">
      <alignment readingOrder="0" shrinkToFit="0" vertical="top" wrapText="1"/>
    </xf>
    <xf borderId="4" fillId="0" fontId="5" numFmtId="0" xfId="0" applyBorder="1" applyFont="1"/>
    <xf borderId="1" fillId="0" fontId="3" numFmtId="0" xfId="0" applyAlignment="1" applyBorder="1" applyFont="1">
      <alignment shrinkToFit="0" vertical="top" wrapText="1"/>
    </xf>
    <xf borderId="1" fillId="0" fontId="6" numFmtId="0" xfId="0" applyAlignment="1" applyBorder="1" applyFont="1">
      <alignment horizontal="right" readingOrder="0" shrinkToFit="0" vertical="top" wrapText="1"/>
    </xf>
    <xf borderId="1" fillId="0" fontId="3" numFmtId="20" xfId="0" applyAlignment="1" applyBorder="1" applyFont="1" applyNumberFormat="1">
      <alignment shrinkToFit="0" vertical="top" wrapText="1"/>
    </xf>
    <xf borderId="5" fillId="2" fontId="3" numFmtId="0" xfId="0" applyAlignment="1" applyBorder="1" applyFont="1">
      <alignment shrinkToFit="0" textRotation="90" vertical="center" wrapText="1"/>
    </xf>
    <xf borderId="1" fillId="0" fontId="7" numFmtId="0" xfId="0" applyAlignment="1" applyBorder="1" applyFont="1">
      <alignment readingOrder="0" shrinkToFit="0" vertical="top" wrapText="1"/>
    </xf>
    <xf borderId="1" fillId="0" fontId="8" numFmtId="0" xfId="0" applyAlignment="1" applyBorder="1" applyFont="1">
      <alignment readingOrder="0" shrinkToFit="0" vertical="top" wrapText="1"/>
    </xf>
    <xf borderId="3" fillId="0" fontId="4" numFmtId="0" xfId="0" applyAlignment="1" applyBorder="1" applyFont="1">
      <alignment readingOrder="0" shrinkToFit="0" vertical="top" wrapText="1"/>
    </xf>
    <xf borderId="6" fillId="0" fontId="5" numFmtId="0" xfId="0" applyBorder="1" applyFont="1"/>
    <xf borderId="7" fillId="0" fontId="5" numFmtId="0" xfId="0" applyBorder="1" applyFont="1"/>
    <xf borderId="1" fillId="11" fontId="9" numFmtId="0" xfId="0" applyAlignment="1" applyBorder="1" applyFill="1" applyFont="1">
      <alignment readingOrder="0" shrinkToFit="0" vertical="top" wrapText="1"/>
    </xf>
    <xf borderId="1" fillId="11" fontId="10" numFmtId="0" xfId="0" applyAlignment="1" applyBorder="1" applyFont="1">
      <alignment horizontal="center" readingOrder="0" shrinkToFit="0" vertical="top" wrapText="1"/>
    </xf>
    <xf borderId="0" fillId="0" fontId="11" numFmtId="0" xfId="0" applyAlignment="1" applyFont="1">
      <alignment readingOrder="0" shrinkToFit="0" wrapText="1"/>
    </xf>
    <xf borderId="1" fillId="11" fontId="12" numFmtId="0" xfId="0" applyAlignment="1" applyBorder="1" applyFont="1">
      <alignment horizontal="right" readingOrder="0" shrinkToFit="0" vertical="top" wrapText="1"/>
    </xf>
    <xf borderId="8" fillId="0" fontId="5" numFmtId="0" xfId="0" applyBorder="1" applyFont="1"/>
    <xf borderId="3" fillId="0" fontId="4" numFmtId="0" xfId="0" applyAlignment="1" applyBorder="1" applyFont="1">
      <alignment shrinkToFit="0" vertical="top" wrapText="1"/>
    </xf>
    <xf borderId="9" fillId="0" fontId="4" numFmtId="0" xfId="0" applyAlignment="1" applyBorder="1" applyFont="1">
      <alignment shrinkToFit="0" vertical="top" wrapText="1"/>
    </xf>
    <xf borderId="1" fillId="0" fontId="13" numFmtId="0" xfId="0" applyAlignment="1" applyBorder="1" applyFont="1">
      <alignment readingOrder="0" shrinkToFit="0" vertical="top" wrapText="1"/>
    </xf>
    <xf borderId="1" fillId="11" fontId="14" numFmtId="0" xfId="0" applyAlignment="1" applyBorder="1" applyFont="1">
      <alignment readingOrder="0" shrinkToFit="0" vertical="top" wrapText="1"/>
    </xf>
    <xf borderId="1" fillId="0" fontId="15" numFmtId="0" xfId="0" applyAlignment="1" applyBorder="1" applyFont="1">
      <alignment shrinkToFit="0" vertical="top" wrapText="1"/>
    </xf>
    <xf borderId="1" fillId="0" fontId="3" numFmtId="0" xfId="0" applyAlignment="1" applyBorder="1" applyFont="1">
      <alignment shrinkToFit="0" vertical="top" wrapText="0"/>
    </xf>
    <xf borderId="1" fillId="11" fontId="16" numFmtId="0" xfId="0" applyAlignment="1" applyBorder="1" applyFont="1">
      <alignment readingOrder="0" shrinkToFit="0" vertical="top" wrapText="1"/>
    </xf>
    <xf borderId="1" fillId="11" fontId="17" numFmtId="0" xfId="0" applyAlignment="1" applyBorder="1" applyFont="1">
      <alignment readingOrder="0" shrinkToFit="0" wrapText="1"/>
    </xf>
    <xf borderId="1" fillId="11" fontId="18" numFmtId="0" xfId="0" applyAlignment="1" applyBorder="1" applyFont="1">
      <alignment horizontal="center" readingOrder="0" shrinkToFit="0" vertical="top" wrapText="1"/>
    </xf>
    <xf borderId="1" fillId="11" fontId="19" numFmtId="0" xfId="0" applyAlignment="1" applyBorder="1" applyFont="1">
      <alignment readingOrder="0" shrinkToFit="0" wrapText="1"/>
    </xf>
    <xf borderId="1" fillId="0" fontId="20" numFmtId="0" xfId="0" applyAlignment="1" applyBorder="1" applyFont="1">
      <alignment readingOrder="0" shrinkToFit="0" vertical="top" wrapText="1"/>
    </xf>
    <xf borderId="1" fillId="0" fontId="21" numFmtId="0" xfId="0" applyAlignment="1" applyBorder="1" applyFont="1">
      <alignment readingOrder="0" shrinkToFit="0" vertical="top" wrapText="1"/>
    </xf>
    <xf borderId="1" fillId="0" fontId="13" numFmtId="0" xfId="0" applyAlignment="1" applyBorder="1" applyFont="1">
      <alignment shrinkToFit="0" vertical="top" wrapText="1"/>
    </xf>
    <xf borderId="1" fillId="0" fontId="3" numFmtId="0" xfId="0" applyAlignment="1" applyBorder="1" applyFont="1">
      <alignment readingOrder="0" shrinkToFit="0" vertical="top" wrapText="1"/>
    </xf>
    <xf borderId="1" fillId="0" fontId="22" numFmtId="0" xfId="0" applyAlignment="1" applyBorder="1" applyFont="1">
      <alignment shrinkToFit="0" vertical="top" wrapText="1"/>
    </xf>
    <xf borderId="1" fillId="0" fontId="22" numFmtId="20" xfId="0" applyAlignment="1" applyBorder="1" applyFont="1" applyNumberFormat="1">
      <alignment shrinkToFit="0" vertical="top" wrapText="1"/>
    </xf>
    <xf borderId="10" fillId="2" fontId="3" numFmtId="0" xfId="0" applyAlignment="1" applyBorder="1" applyFont="1">
      <alignment shrinkToFit="0" textRotation="90" vertical="center" wrapText="1"/>
    </xf>
    <xf borderId="1" fillId="0" fontId="23" numFmtId="0" xfId="0" applyAlignment="1" applyBorder="1" applyFont="1">
      <alignment shrinkToFit="0" vertical="top" wrapText="1"/>
    </xf>
    <xf borderId="1" fillId="0" fontId="24" numFmtId="0" xfId="0" applyAlignment="1" applyBorder="1" applyFont="1">
      <alignment readingOrder="0" shrinkToFit="0" vertical="top" wrapText="1"/>
    </xf>
    <xf borderId="1" fillId="0" fontId="25" numFmtId="0" xfId="0" applyAlignment="1" applyBorder="1" applyFont="1">
      <alignment readingOrder="0" shrinkToFit="0" vertical="top" wrapText="1"/>
    </xf>
    <xf borderId="1" fillId="0" fontId="26" numFmtId="0" xfId="0" applyAlignment="1" applyBorder="1" applyFont="1">
      <alignment readingOrder="0" shrinkToFit="0" vertical="top" wrapText="1"/>
    </xf>
    <xf borderId="1" fillId="0" fontId="27" numFmtId="0" xfId="0" applyAlignment="1" applyBorder="1" applyFont="1">
      <alignment readingOrder="0" shrinkToFit="0" vertical="top" wrapText="1"/>
    </xf>
    <xf borderId="11" fillId="2" fontId="3" numFmtId="0" xfId="0" applyAlignment="1" applyBorder="1" applyFont="1">
      <alignment shrinkToFit="0" textRotation="90" vertical="center" wrapText="1"/>
    </xf>
    <xf borderId="1" fillId="0" fontId="26" numFmtId="0" xfId="0" applyAlignment="1" applyBorder="1" applyFont="1">
      <alignment shrinkToFit="0" vertical="top" wrapText="1"/>
    </xf>
    <xf borderId="1" fillId="0" fontId="7" numFmtId="0" xfId="0" applyAlignment="1" applyBorder="1" applyFont="1">
      <alignment shrinkToFit="0" vertical="top" wrapText="1"/>
    </xf>
    <xf borderId="1" fillId="0" fontId="28" numFmtId="0" xfId="0" applyAlignment="1" applyBorder="1" applyFont="1">
      <alignment readingOrder="0" shrinkToFit="0" vertical="top" wrapText="1"/>
    </xf>
    <xf borderId="12" fillId="11" fontId="29" numFmtId="0" xfId="0" applyAlignment="1" applyBorder="1" applyFont="1">
      <alignment horizontal="left" readingOrder="0" shrinkToFit="0" wrapText="1"/>
    </xf>
    <xf borderId="13" fillId="11" fontId="29" numFmtId="0" xfId="0" applyAlignment="1" applyBorder="1" applyFont="1">
      <alignment horizontal="left" readingOrder="0" shrinkToFit="0" wrapText="1"/>
    </xf>
    <xf borderId="1" fillId="0" fontId="30" numFmtId="0" xfId="0" applyAlignment="1" applyBorder="1" applyFont="1">
      <alignment shrinkToFit="0" vertical="top" wrapText="1"/>
    </xf>
    <xf borderId="1" fillId="0" fontId="2" numFmtId="0" xfId="0" applyBorder="1" applyFont="1"/>
    <xf borderId="1" fillId="0" fontId="3" numFmtId="0" xfId="0" applyAlignment="1" applyBorder="1" applyFont="1">
      <alignment shrinkToFit="0" vertical="bottom" wrapText="0"/>
    </xf>
    <xf borderId="2" fillId="7" fontId="3" numFmtId="0" xfId="0" applyAlignment="1" applyBorder="1" applyFont="1">
      <alignment shrinkToFit="0" vertical="top" wrapText="0"/>
    </xf>
    <xf borderId="1" fillId="0" fontId="4" numFmtId="0" xfId="0" applyAlignment="1" applyBorder="1" applyFont="1">
      <alignment shrinkToFit="0" vertical="top" wrapText="0"/>
    </xf>
    <xf borderId="2" fillId="8" fontId="3" numFmtId="0" xfId="0" applyAlignment="1" applyBorder="1" applyFont="1">
      <alignment shrinkToFit="0" vertical="top" wrapText="0"/>
    </xf>
    <xf borderId="1" fillId="0" fontId="4" numFmtId="20" xfId="0" applyAlignment="1" applyBorder="1" applyFont="1" applyNumberFormat="1">
      <alignment shrinkToFit="0" vertical="top" wrapText="0"/>
    </xf>
    <xf borderId="2" fillId="9" fontId="3" numFmtId="0" xfId="0" applyAlignment="1" applyBorder="1" applyFont="1">
      <alignment shrinkToFit="0" vertical="top" wrapText="0"/>
    </xf>
    <xf borderId="2" fillId="10" fontId="3" numFmtId="0" xfId="0" applyAlignment="1" applyBorder="1" applyFont="1">
      <alignment shrinkToFit="0" vertical="top" wrapText="0"/>
    </xf>
    <xf borderId="1" fillId="11" fontId="31" numFmtId="0" xfId="0" applyAlignment="1" applyBorder="1" applyFont="1">
      <alignment horizontal="center" readingOrder="0" shrinkToFit="0" wrapText="0"/>
    </xf>
    <xf borderId="1" fillId="0" fontId="4" numFmtId="0" xfId="0" applyAlignment="1" applyBorder="1" applyFont="1">
      <alignment readingOrder="0" shrinkToFit="0" vertical="top" wrapText="0"/>
    </xf>
    <xf borderId="1" fillId="0" fontId="32" numFmtId="0" xfId="0" applyAlignment="1" applyBorder="1" applyFont="1">
      <alignment readingOrder="0" shrinkToFit="0" wrapText="1"/>
    </xf>
    <xf borderId="1" fillId="0" fontId="33" numFmtId="0" xfId="0" applyAlignment="1" applyBorder="1" applyFont="1">
      <alignment shrinkToFit="0" vertical="top" wrapText="1"/>
    </xf>
    <xf borderId="1" fillId="0" fontId="34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readingOrder="0" shrinkToFit="0" vertical="top" wrapText="0"/>
    </xf>
    <xf borderId="3" fillId="9" fontId="35" numFmtId="0" xfId="0" applyAlignment="1" applyBorder="1" applyFont="1">
      <alignment shrinkToFit="0" vertical="top" wrapText="0"/>
    </xf>
    <xf borderId="3" fillId="0" fontId="4" numFmtId="20" xfId="0" applyAlignment="1" applyBorder="1" applyFont="1" applyNumberFormat="1">
      <alignment shrinkToFit="0" vertical="top" wrapText="1"/>
    </xf>
    <xf borderId="1" fillId="0" fontId="32" numFmtId="0" xfId="0" applyAlignment="1" applyBorder="1" applyFont="1">
      <alignment readingOrder="0"/>
    </xf>
    <xf borderId="1" fillId="0" fontId="4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center" shrinkToFit="0" vertical="top" wrapText="1"/>
    </xf>
    <xf borderId="0" fillId="11" fontId="36" numFmtId="0" xfId="0" applyAlignment="1" applyFont="1">
      <alignment horizontal="center" readingOrder="0" shrinkToFit="0" wrapText="0"/>
    </xf>
    <xf borderId="1" fillId="0" fontId="37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shrinkToFit="0" vertical="bottom" wrapText="0"/>
    </xf>
    <xf borderId="3" fillId="2" fontId="3" numFmtId="0" xfId="0" applyAlignment="1" applyBorder="1" applyFont="1">
      <alignment shrinkToFit="0" textRotation="90" vertical="top" wrapText="1"/>
    </xf>
    <xf borderId="1" fillId="0" fontId="4" numFmtId="0" xfId="0" applyAlignment="1" applyBorder="1" applyFont="1">
      <alignment horizontal="center" readingOrder="0" shrinkToFit="0" vertical="top" wrapText="1"/>
    </xf>
    <xf borderId="1" fillId="0" fontId="38" numFmtId="0" xfId="0" applyAlignment="1" applyBorder="1" applyFont="1">
      <alignment horizontal="left" readingOrder="0" shrinkToFit="0" vertical="top" wrapText="1"/>
    </xf>
    <xf borderId="1" fillId="0" fontId="0" numFmtId="0" xfId="0" applyAlignment="1" applyBorder="1" applyFont="1">
      <alignment readingOrder="0" shrinkToFit="0" vertical="top" wrapText="1"/>
    </xf>
    <xf borderId="9" fillId="2" fontId="3" numFmtId="0" xfId="0" applyAlignment="1" applyBorder="1" applyFont="1">
      <alignment shrinkToFit="0" textRotation="90" vertical="top" wrapText="1"/>
    </xf>
    <xf borderId="12" fillId="0" fontId="5" numFmtId="0" xfId="0" applyBorder="1" applyFont="1"/>
    <xf borderId="14" fillId="0" fontId="5" numFmtId="0" xfId="0" applyBorder="1" applyFont="1"/>
    <xf borderId="1" fillId="2" fontId="3" numFmtId="0" xfId="0" applyAlignment="1" applyBorder="1" applyFont="1">
      <alignment readingOrder="0" shrinkToFit="0" textRotation="90" vertical="center" wrapText="1"/>
    </xf>
    <xf borderId="1" fillId="0" fontId="4" numFmtId="0" xfId="0" applyAlignment="1" applyBorder="1" applyFont="1">
      <alignment horizontal="left" readingOrder="0" shrinkToFit="0" vertical="top" wrapText="1"/>
    </xf>
    <xf borderId="15" fillId="2" fontId="3" numFmtId="0" xfId="0" applyAlignment="1" applyBorder="1" applyFont="1">
      <alignment shrinkToFit="0" vertical="bottom" wrapText="0"/>
    </xf>
    <xf borderId="16" fillId="2" fontId="3" numFmtId="0" xfId="0" applyAlignment="1" applyBorder="1" applyFont="1">
      <alignment shrinkToFit="0" textRotation="90" vertical="center" wrapText="1"/>
    </xf>
    <xf borderId="17" fillId="0" fontId="5" numFmtId="0" xfId="0" applyBorder="1" applyFont="1"/>
    <xf borderId="18" fillId="0" fontId="5" numFmtId="0" xfId="0" applyBorder="1" applyFont="1"/>
    <xf borderId="8" fillId="0" fontId="3" numFmtId="0" xfId="0" applyAlignment="1" applyBorder="1" applyFont="1">
      <alignment shrinkToFit="0" vertical="top" wrapText="1"/>
    </xf>
    <xf borderId="1" fillId="11" fontId="39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readingOrder="0" shrinkToFit="0" vertical="bottom" wrapText="0"/>
    </xf>
    <xf borderId="8" fillId="0" fontId="3" numFmtId="0" xfId="0" applyAlignment="1" applyBorder="1" applyFont="1">
      <alignment readingOrder="0" shrinkToFit="0" vertical="top" wrapText="1"/>
    </xf>
    <xf borderId="8" fillId="0" fontId="40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readingOrder="0" shrinkToFit="0" vertical="bottom" wrapText="1"/>
    </xf>
    <xf borderId="1" fillId="0" fontId="7" numFmtId="0" xfId="0" applyAlignment="1" applyBorder="1" applyFont="1">
      <alignment readingOrder="0" shrinkToFit="0" vertical="top" wrapText="1"/>
    </xf>
    <xf borderId="1" fillId="0" fontId="41" numFmtId="0" xfId="0" applyAlignment="1" applyBorder="1" applyFont="1">
      <alignment shrinkToFit="0" vertical="top" wrapText="1"/>
    </xf>
    <xf borderId="3" fillId="8" fontId="25" numFmtId="0" xfId="0" applyAlignment="1" applyBorder="1" applyFont="1">
      <alignment shrinkToFit="0" vertical="top" wrapText="0"/>
    </xf>
    <xf borderId="3" fillId="9" fontId="25" numFmtId="0" xfId="0" applyAlignment="1" applyBorder="1" applyFont="1">
      <alignment shrinkToFit="0" vertical="top" wrapText="0"/>
    </xf>
    <xf borderId="3" fillId="10" fontId="25" numFmtId="0" xfId="0" applyAlignment="1" applyBorder="1" applyFont="1">
      <alignment shrinkToFit="0" vertical="top" wrapText="0"/>
    </xf>
    <xf borderId="1" fillId="0" fontId="20" numFmtId="0" xfId="0" applyAlignment="1" applyBorder="1" applyFont="1">
      <alignment shrinkToFit="0" vertical="top" wrapText="1"/>
    </xf>
    <xf borderId="3" fillId="0" fontId="4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shrinkToFit="0" wrapText="1"/>
    </xf>
    <xf borderId="1" fillId="8" fontId="3" numFmtId="0" xfId="0" applyAlignment="1" applyBorder="1" applyFont="1">
      <alignment shrinkToFit="0" vertical="top" wrapText="1"/>
    </xf>
    <xf borderId="1" fillId="11" fontId="32" numFmtId="0" xfId="0" applyAlignment="1" applyBorder="1" applyFont="1">
      <alignment readingOrder="0" shrinkToFit="0" wrapText="1"/>
    </xf>
    <xf borderId="1" fillId="0" fontId="42" numFmtId="0" xfId="0" applyAlignment="1" applyBorder="1" applyFont="1">
      <alignment shrinkToFit="0" vertical="top" wrapText="1"/>
    </xf>
    <xf borderId="0" fillId="11" fontId="43" numFmtId="0" xfId="0" applyAlignment="1" applyFont="1">
      <alignment readingOrder="0" shrinkToFit="0" wrapText="1"/>
    </xf>
    <xf borderId="3" fillId="0" fontId="3" numFmtId="0" xfId="0" applyAlignment="1" applyBorder="1" applyFont="1">
      <alignment shrinkToFit="0" vertical="top" wrapText="1"/>
    </xf>
    <xf borderId="3" fillId="0" fontId="3" numFmtId="20" xfId="0" applyAlignment="1" applyBorder="1" applyFont="1" applyNumberFormat="1">
      <alignment shrinkToFit="0" vertical="top" wrapText="1"/>
    </xf>
    <xf borderId="0" fillId="11" fontId="32" numFmtId="0" xfId="0" applyAlignment="1" applyFont="1">
      <alignment readingOrder="0" shrinkToFit="0" wrapText="1"/>
    </xf>
    <xf borderId="1" fillId="11" fontId="44" numFmtId="0" xfId="0" applyAlignment="1" applyBorder="1" applyFont="1">
      <alignment readingOrder="0"/>
    </xf>
    <xf borderId="3" fillId="0" fontId="3" numFmtId="0" xfId="0" applyAlignment="1" applyBorder="1" applyFont="1">
      <alignment shrinkToFit="0" vertical="top" wrapText="0"/>
    </xf>
    <xf borderId="1" fillId="0" fontId="45" numFmtId="0" xfId="0" applyAlignment="1" applyBorder="1" applyFont="1">
      <alignment readingOrder="0" shrinkToFit="0" vertical="top" wrapText="1"/>
    </xf>
    <xf borderId="1" fillId="0" fontId="46" numFmtId="0" xfId="0" applyAlignment="1" applyBorder="1" applyFont="1">
      <alignment readingOrder="0" shrinkToFit="0" vertical="top" wrapText="1"/>
    </xf>
    <xf borderId="1" fillId="0" fontId="47" numFmtId="0" xfId="0" applyAlignment="1" applyBorder="1" applyFont="1">
      <alignment horizontal="right" readingOrder="0"/>
    </xf>
    <xf borderId="3" fillId="0" fontId="48" numFmtId="0" xfId="0" applyAlignment="1" applyBorder="1" applyFont="1">
      <alignment readingOrder="0" shrinkToFit="0" vertical="top" wrapText="1"/>
    </xf>
    <xf borderId="1" fillId="0" fontId="49" numFmtId="0" xfId="0" applyAlignment="1" applyBorder="1" applyFont="1">
      <alignment horizontal="right" readingOrder="0" shrinkToFit="0" vertical="top" wrapText="1"/>
    </xf>
    <xf borderId="1" fillId="0" fontId="50" numFmtId="0" xfId="0" applyAlignment="1" applyBorder="1" applyFont="1">
      <alignment horizontal="center" readingOrder="0" shrinkToFit="0" vertical="top" wrapText="1"/>
    </xf>
    <xf borderId="8" fillId="0" fontId="4" numFmtId="0" xfId="0" applyAlignment="1" applyBorder="1" applyFont="1">
      <alignment shrinkToFit="0" vertical="top" wrapText="1"/>
    </xf>
    <xf borderId="19" fillId="0" fontId="4" numFmtId="0" xfId="0" applyAlignment="1" applyBorder="1" applyFont="1">
      <alignment shrinkToFit="0" vertical="top" wrapText="1"/>
    </xf>
    <xf borderId="0" fillId="11" fontId="19" numFmtId="0" xfId="0" applyAlignment="1" applyFont="1">
      <alignment readingOrder="0"/>
    </xf>
    <xf borderId="1" fillId="0" fontId="51" numFmtId="0" xfId="0" applyAlignment="1" applyBorder="1" applyFont="1">
      <alignment horizontal="center" readingOrder="0" shrinkToFit="0" vertical="top" wrapText="1"/>
    </xf>
    <xf borderId="1" fillId="0" fontId="20" numFmtId="49" xfId="0" applyAlignment="1" applyBorder="1" applyFont="1" applyNumberFormat="1">
      <alignment horizontal="left" readingOrder="0" shrinkToFit="0" vertical="top" wrapText="1"/>
    </xf>
    <xf borderId="1" fillId="0" fontId="20" numFmtId="49" xfId="0" applyAlignment="1" applyBorder="1" applyFont="1" applyNumberFormat="1">
      <alignment horizontal="left" readingOrder="0" shrinkToFit="0" wrapText="1"/>
    </xf>
    <xf borderId="1" fillId="0" fontId="42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1" fillId="0" fontId="4" numFmtId="49" xfId="0" applyAlignment="1" applyBorder="1" applyFont="1" applyNumberFormat="1">
      <alignment horizontal="left" readingOrder="0" shrinkToFit="0" vertical="top" wrapText="1"/>
    </xf>
    <xf borderId="1" fillId="0" fontId="4" numFmtId="49" xfId="0" applyAlignment="1" applyBorder="1" applyFont="1" applyNumberFormat="1">
      <alignment horizontal="left" readingOrder="0" shrinkToFit="0" wrapText="1"/>
    </xf>
    <xf borderId="1" fillId="0" fontId="2" numFmtId="0" xfId="0" applyAlignment="1" applyBorder="1" applyFont="1">
      <alignment readingOrder="0" vertical="top"/>
    </xf>
    <xf borderId="1" fillId="0" fontId="52" numFmtId="0" xfId="0" applyAlignment="1" applyBorder="1" applyFont="1">
      <alignment readingOrder="0" vertical="bottom"/>
    </xf>
    <xf borderId="1" fillId="0" fontId="52" numFmtId="0" xfId="0" applyAlignment="1" applyBorder="1" applyFont="1">
      <alignment readingOrder="0" shrinkToFit="0" vertical="bottom" wrapText="1"/>
    </xf>
    <xf borderId="1" fillId="0" fontId="4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readingOrder="0" shrinkToFit="0" wrapText="1"/>
    </xf>
    <xf borderId="0" fillId="0" fontId="53" numFmtId="0" xfId="0" applyAlignment="1" applyFont="1">
      <alignment readingOrder="0"/>
    </xf>
    <xf borderId="1" fillId="0" fontId="54" numFmtId="0" xfId="0" applyAlignment="1" applyBorder="1" applyFont="1">
      <alignment readingOrder="0"/>
    </xf>
    <xf borderId="1" fillId="0" fontId="55" numFmtId="0" xfId="0" applyAlignment="1" applyBorder="1" applyFont="1">
      <alignment readingOrder="0" shrinkToFit="0" vertical="bottom" wrapText="1"/>
    </xf>
    <xf borderId="1" fillId="11" fontId="56" numFmtId="0" xfId="0" applyAlignment="1" applyBorder="1" applyFont="1">
      <alignment readingOrder="0" shrinkToFit="0" vertical="top" wrapText="1"/>
    </xf>
    <xf borderId="1" fillId="0" fontId="57" numFmtId="0" xfId="0" applyAlignment="1" applyBorder="1" applyFont="1">
      <alignment shrinkToFit="0" vertical="top" wrapText="1"/>
    </xf>
    <xf borderId="1" fillId="0" fontId="58" numFmtId="0" xfId="0" applyAlignment="1" applyBorder="1" applyFont="1">
      <alignment readingOrder="0"/>
    </xf>
    <xf borderId="1" fillId="0" fontId="57" numFmtId="0" xfId="0" applyAlignment="1" applyBorder="1" applyFont="1">
      <alignment readingOrder="0"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0" fillId="0" fontId="59" numFmtId="0" xfId="0" applyAlignment="1" applyFont="1">
      <alignment readingOrder="0" shrinkToFit="0" wrapText="1"/>
    </xf>
    <xf borderId="1" fillId="0" fontId="7" numFmtId="0" xfId="0" applyAlignment="1" applyBorder="1" applyFont="1">
      <alignment readingOrder="0" shrinkToFit="0" wrapText="1"/>
    </xf>
    <xf borderId="1" fillId="11" fontId="60" numFmtId="0" xfId="0" applyAlignment="1" applyBorder="1" applyFont="1">
      <alignment readingOrder="0" shrinkToFit="0" wrapText="1"/>
    </xf>
    <xf borderId="1" fillId="11" fontId="7" numFmtId="0" xfId="0" applyAlignment="1" applyBorder="1" applyFont="1">
      <alignment readingOrder="0" shrinkToFit="0" wrapText="1"/>
    </xf>
    <xf borderId="3" fillId="2" fontId="3" numFmtId="0" xfId="0" applyAlignment="1" applyBorder="1" applyFont="1">
      <alignment horizontal="center" shrinkToFit="0" vertical="top" wrapText="0"/>
    </xf>
    <xf borderId="1" fillId="0" fontId="61" numFmtId="0" xfId="0" applyAlignment="1" applyBorder="1" applyFont="1">
      <alignment readingOrder="0"/>
    </xf>
    <xf borderId="1" fillId="0" fontId="20" numFmtId="0" xfId="0" applyAlignment="1" applyBorder="1" applyFont="1">
      <alignment horizontal="center" shrinkToFit="0" vertical="top" wrapText="1"/>
    </xf>
    <xf borderId="14" fillId="0" fontId="4" numFmtId="0" xfId="0" applyAlignment="1" applyBorder="1" applyFont="1">
      <alignment shrinkToFit="0" vertical="top" wrapText="1"/>
    </xf>
    <xf borderId="20" fillId="0" fontId="4" numFmtId="0" xfId="0" applyAlignment="1" applyBorder="1" applyFont="1">
      <alignment shrinkToFit="0" vertical="top" wrapText="1"/>
    </xf>
    <xf borderId="3" fillId="0" fontId="4" numFmtId="0" xfId="0" applyAlignment="1" applyBorder="1" applyFont="1">
      <alignment horizontal="center" readingOrder="0" shrinkToFit="0" vertical="top" wrapText="1"/>
    </xf>
    <xf borderId="3" fillId="0" fontId="62" numFmtId="0" xfId="0" applyAlignment="1" applyBorder="1" applyFont="1">
      <alignment horizontal="center" shrinkToFit="0" vertical="top" wrapText="1"/>
    </xf>
    <xf borderId="1" fillId="0" fontId="63" numFmtId="0" xfId="0" applyAlignment="1" applyBorder="1" applyFont="1">
      <alignment horizontal="center" shrinkToFit="0" vertical="top" wrapText="1"/>
    </xf>
    <xf borderId="1" fillId="0" fontId="64" numFmtId="0" xfId="0" applyAlignment="1" applyBorder="1" applyFont="1">
      <alignment readingOrder="0" shrinkToFit="0" vertical="top" wrapText="1"/>
    </xf>
    <xf borderId="0" fillId="0" fontId="65" numFmtId="0" xfId="0" applyAlignment="1" applyFont="1">
      <alignment readingOrder="0" shrinkToFit="0" vertical="bottom" wrapText="1"/>
    </xf>
    <xf borderId="4" fillId="2" fontId="3" numFmtId="0" xfId="0" applyAlignment="1" applyBorder="1" applyFont="1">
      <alignment shrinkToFit="0" textRotation="90" vertical="center" wrapText="1"/>
    </xf>
    <xf borderId="1" fillId="0" fontId="66" numFmtId="0" xfId="0" applyAlignment="1" applyBorder="1" applyFont="1">
      <alignment shrinkToFit="0" vertical="top" wrapText="1"/>
    </xf>
    <xf borderId="14" fillId="0" fontId="4" numFmtId="0" xfId="0" applyAlignment="1" applyBorder="1" applyFont="1">
      <alignment readingOrder="0" shrinkToFit="0" vertical="top" wrapText="1"/>
    </xf>
    <xf borderId="1" fillId="0" fontId="67" numFmtId="0" xfId="0" applyAlignment="1" applyBorder="1" applyFont="1">
      <alignment shrinkToFit="0" vertical="top" wrapText="1"/>
    </xf>
    <xf borderId="1" fillId="0" fontId="67" numFmtId="0" xfId="0" applyAlignment="1" applyBorder="1" applyFont="1">
      <alignment readingOrder="0" shrinkToFit="0" vertical="top" wrapText="1"/>
    </xf>
    <xf borderId="1" fillId="0" fontId="68" numFmtId="0" xfId="0" applyAlignment="1" applyBorder="1" applyFont="1">
      <alignment readingOrder="0" shrinkToFit="0" vertical="top" wrapText="1"/>
    </xf>
    <xf borderId="8" fillId="2" fontId="3" numFmtId="0" xfId="0" applyAlignment="1" applyBorder="1" applyFont="1">
      <alignment shrinkToFit="0" textRotation="90" vertical="center" wrapText="1"/>
    </xf>
    <xf borderId="4" fillId="0" fontId="42" numFmtId="0" xfId="0" applyAlignment="1" applyBorder="1" applyFont="1">
      <alignment readingOrder="0" shrinkToFit="0" vertical="top" wrapText="1"/>
    </xf>
    <xf borderId="1" fillId="0" fontId="42" numFmtId="0" xfId="0" applyAlignment="1" applyBorder="1" applyFont="1">
      <alignment horizontal="center" shrinkToFit="0" vertical="bottom" wrapText="0"/>
    </xf>
    <xf borderId="1" fillId="0" fontId="69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readingOrder="0" shrinkToFit="0" vertical="top" wrapText="1"/>
    </xf>
    <xf borderId="4" fillId="0" fontId="70" numFmtId="0" xfId="0" applyAlignment="1" applyBorder="1" applyFont="1">
      <alignment readingOrder="0" shrinkToFit="0" vertical="top" wrapText="1"/>
    </xf>
    <xf borderId="1" fillId="0" fontId="71" numFmtId="0" xfId="0" applyAlignment="1" applyBorder="1" applyFont="1">
      <alignment readingOrder="0" shrinkToFit="0" vertical="top" wrapText="1"/>
    </xf>
    <xf borderId="1" fillId="12" fontId="7" numFmtId="0" xfId="0" applyAlignment="1" applyBorder="1" applyFill="1" applyFont="1">
      <alignment readingOrder="0" shrinkToFit="0" vertical="top" wrapText="1"/>
    </xf>
    <xf borderId="1" fillId="0" fontId="4" numFmtId="0" xfId="0" applyAlignment="1" applyBorder="1" applyFont="1">
      <alignment horizontal="center" shrinkToFit="0" vertical="bottom" wrapText="0"/>
    </xf>
    <xf borderId="0" fillId="12" fontId="64" numFmtId="0" xfId="0" applyAlignment="1" applyFont="1">
      <alignment readingOrder="0" shrinkToFit="0" wrapText="0"/>
    </xf>
    <xf borderId="9" fillId="2" fontId="3" numFmtId="0" xfId="0" applyAlignment="1" applyBorder="1" applyFont="1">
      <alignment shrinkToFit="0" textRotation="90" vertical="center" wrapText="1"/>
    </xf>
    <xf borderId="1" fillId="2" fontId="4" numFmtId="0" xfId="0" applyAlignment="1" applyBorder="1" applyFont="1">
      <alignment shrinkToFit="0" textRotation="90" vertical="top" wrapText="1"/>
    </xf>
    <xf borderId="1" fillId="0" fontId="72" numFmtId="0" xfId="0" applyAlignment="1" applyBorder="1" applyFont="1">
      <alignment horizontal="center" shrinkToFit="0" vertical="top" wrapText="1"/>
    </xf>
    <xf borderId="1" fillId="11" fontId="7" numFmtId="0" xfId="0" applyAlignment="1" applyBorder="1" applyFont="1">
      <alignment horizontal="left" readingOrder="0" shrinkToFit="0" vertical="top" wrapText="1"/>
    </xf>
    <xf borderId="9" fillId="2" fontId="4" numFmtId="0" xfId="0" applyAlignment="1" applyBorder="1" applyFont="1">
      <alignment shrinkToFit="0" textRotation="90" vertical="top" wrapText="1"/>
    </xf>
    <xf borderId="3" fillId="2" fontId="4" numFmtId="0" xfId="0" applyAlignment="1" applyBorder="1" applyFont="1">
      <alignment shrinkToFit="0" textRotation="90" vertical="top" wrapText="1"/>
    </xf>
    <xf borderId="1" fillId="11" fontId="73" numFmtId="0" xfId="0" applyAlignment="1" applyBorder="1" applyFont="1">
      <alignment readingOrder="0" shrinkToFit="0" wrapText="1"/>
    </xf>
    <xf borderId="21" fillId="2" fontId="3" numFmtId="0" xfId="0" applyAlignment="1" applyBorder="1" applyFont="1">
      <alignment shrinkToFit="0" textRotation="90" vertical="center" wrapText="1"/>
    </xf>
    <xf borderId="22" fillId="0" fontId="5" numFmtId="0" xfId="0" applyBorder="1" applyFont="1"/>
    <xf borderId="23" fillId="0" fontId="5" numFmtId="0" xfId="0" applyBorder="1" applyFont="1"/>
    <xf borderId="1" fillId="0" fontId="74" numFmtId="0" xfId="0" applyAlignment="1" applyBorder="1" applyFont="1">
      <alignment readingOrder="0" shrinkToFit="0" vertical="top" wrapText="1"/>
    </xf>
    <xf borderId="1" fillId="0" fontId="75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1" fillId="0" fontId="7" numFmtId="0" xfId="0" applyAlignment="1" applyBorder="1" applyFont="1">
      <alignment horizontal="left" readingOrder="0" shrinkToFit="0" vertical="top" wrapText="1"/>
    </xf>
    <xf borderId="1" fillId="0" fontId="28" numFmtId="0" xfId="0" applyAlignment="1" applyBorder="1" applyFont="1">
      <alignment horizontal="right" readingOrder="0" shrinkToFit="0" vertical="top" wrapText="1"/>
    </xf>
    <xf borderId="1" fillId="0" fontId="28" numFmtId="0" xfId="0" applyAlignment="1" applyBorder="1" applyFont="1">
      <alignment horizontal="right" readingOrder="0" vertical="top"/>
    </xf>
    <xf borderId="1" fillId="0" fontId="76" numFmtId="0" xfId="0" applyAlignment="1" applyBorder="1" applyFont="1">
      <alignment readingOrder="0" shrinkToFit="0" wrapText="1"/>
    </xf>
    <xf borderId="1" fillId="11" fontId="4" numFmtId="0" xfId="0" applyAlignment="1" applyBorder="1" applyFont="1">
      <alignment readingOrder="0" shrinkToFit="0" vertical="center" wrapText="1"/>
    </xf>
    <xf borderId="1" fillId="0" fontId="7" numFmtId="0" xfId="0" applyAlignment="1" applyBorder="1" applyFont="1">
      <alignment readingOrder="0" shrinkToFit="0" vertical="center" wrapText="1"/>
    </xf>
    <xf borderId="1" fillId="0" fontId="25" numFmtId="0" xfId="0" applyAlignment="1" applyBorder="1" applyFont="1">
      <alignment readingOrder="0" shrinkToFit="0" vertical="top" wrapText="0"/>
    </xf>
    <xf borderId="1" fillId="0" fontId="77" numFmtId="0" xfId="0" applyAlignment="1" applyBorder="1" applyFont="1">
      <alignment readingOrder="0" shrinkToFit="0" vertical="top" wrapText="1"/>
    </xf>
    <xf borderId="1" fillId="0" fontId="25" numFmtId="0" xfId="0" applyAlignment="1" applyBorder="1" applyFont="1">
      <alignment shrinkToFit="0" vertical="top" wrapText="0"/>
    </xf>
    <xf borderId="14" fillId="0" fontId="78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readingOrder="0" shrinkToFit="0" vertical="center" wrapText="1"/>
    </xf>
    <xf borderId="1" fillId="0" fontId="3" numFmtId="20" xfId="0" applyAlignment="1" applyBorder="1" applyFont="1" applyNumberFormat="1">
      <alignment shrinkToFit="0" vertical="center" wrapText="1"/>
    </xf>
    <xf borderId="1" fillId="0" fontId="79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readingOrder="0" shrinkToFit="0" vertical="bottom" wrapText="1"/>
    </xf>
    <xf borderId="1" fillId="0" fontId="80" numFmtId="0" xfId="0" applyAlignment="1" applyBorder="1" applyFont="1">
      <alignment readingOrder="0" shrinkToFit="0" vertical="bottom" wrapText="1"/>
    </xf>
    <xf borderId="0" fillId="0" fontId="2" numFmtId="0" xfId="0" applyAlignment="1" applyFont="1">
      <alignment shrinkToFit="0" vertical="bottom" wrapText="1"/>
    </xf>
    <xf borderId="24" fillId="2" fontId="4" numFmtId="0" xfId="0" applyAlignment="1" applyBorder="1" applyFont="1">
      <alignment shrinkToFit="0" textRotation="90" vertical="center" wrapText="1"/>
    </xf>
    <xf borderId="8" fillId="0" fontId="64" numFmtId="0" xfId="0" applyAlignment="1" applyBorder="1" applyFont="1">
      <alignment readingOrder="0" shrinkToFit="0" vertical="top" wrapText="1"/>
    </xf>
    <xf borderId="0" fillId="0" fontId="81" numFmtId="0" xfId="0" applyAlignment="1" applyFont="1">
      <alignment readingOrder="0"/>
    </xf>
    <xf borderId="25" fillId="0" fontId="82" numFmtId="0" xfId="0" applyAlignment="1" applyBorder="1" applyFont="1">
      <alignment readingOrder="0" shrinkToFit="0" vertical="top" wrapText="1"/>
    </xf>
    <xf borderId="25" fillId="0" fontId="64" numFmtId="0" xfId="0" applyAlignment="1" applyBorder="1" applyFont="1">
      <alignment readingOrder="0" shrinkToFit="0" vertical="top" wrapText="1"/>
    </xf>
    <xf borderId="4" fillId="0" fontId="64" numFmtId="0" xfId="0" applyAlignment="1" applyBorder="1" applyFont="1">
      <alignment readingOrder="0" shrinkToFit="0" vertical="top" wrapText="1"/>
    </xf>
    <xf borderId="26" fillId="0" fontId="83" numFmtId="0" xfId="0" applyAlignment="1" applyBorder="1" applyFont="1">
      <alignment readingOrder="0" shrinkToFit="0" vertical="top" wrapText="1"/>
    </xf>
    <xf borderId="26" fillId="0" fontId="64" numFmtId="0" xfId="0" applyAlignment="1" applyBorder="1" applyFont="1">
      <alignment readingOrder="0" shrinkToFit="0" vertical="top" wrapText="1"/>
    </xf>
    <xf borderId="1" fillId="0" fontId="7" numFmtId="0" xfId="0" applyAlignment="1" applyBorder="1" applyFont="1">
      <alignment horizontal="right" readingOrder="0" shrinkToFit="0" vertical="top" wrapText="1"/>
    </xf>
    <xf borderId="14" fillId="0" fontId="84" numFmtId="0" xfId="0" applyAlignment="1" applyBorder="1" applyFont="1">
      <alignment readingOrder="0" shrinkToFit="0" vertical="top" wrapText="1"/>
    </xf>
    <xf borderId="14" fillId="0" fontId="64" numFmtId="0" xfId="0" applyAlignment="1" applyBorder="1" applyFont="1">
      <alignment readingOrder="0" shrinkToFit="0" vertical="top" wrapText="1"/>
    </xf>
    <xf borderId="0" fillId="0" fontId="7" numFmtId="0" xfId="0" applyAlignment="1" applyFont="1">
      <alignment readingOrder="0" shrinkToFit="0" vertical="top" wrapText="1"/>
    </xf>
    <xf borderId="27" fillId="0" fontId="5" numFmtId="0" xfId="0" applyBorder="1" applyFont="1"/>
    <xf borderId="1" fillId="0" fontId="7" numFmtId="0" xfId="0" applyAlignment="1" applyBorder="1" applyFont="1">
      <alignment horizontal="center" shrinkToFit="0" vertical="top" wrapText="1"/>
    </xf>
    <xf borderId="4" fillId="0" fontId="64" numFmtId="0" xfId="0" applyAlignment="1" applyBorder="1" applyFont="1">
      <alignment readingOrder="0" shrinkToFit="0" vertical="top" wrapText="1"/>
    </xf>
    <xf borderId="9" fillId="2" fontId="4" numFmtId="0" xfId="0" applyAlignment="1" applyBorder="1" applyFont="1">
      <alignment shrinkToFit="0" textRotation="90" vertical="center" wrapText="1"/>
    </xf>
    <xf borderId="3" fillId="2" fontId="4" numFmtId="0" xfId="0" applyAlignment="1" applyBorder="1" applyFont="1">
      <alignment shrinkToFit="0" textRotation="90" vertical="center" wrapText="1"/>
    </xf>
    <xf borderId="0" fillId="0" fontId="85" numFmtId="0" xfId="0" applyAlignment="1" applyFont="1">
      <alignment readingOrder="0"/>
    </xf>
    <xf borderId="1" fillId="0" fontId="64" numFmtId="0" xfId="0" applyAlignment="1" applyBorder="1" applyFont="1">
      <alignment readingOrder="0" shrinkToFit="0" vertical="top" wrapText="1"/>
    </xf>
    <xf borderId="1" fillId="0" fontId="25" numFmtId="0" xfId="0" applyAlignment="1" applyBorder="1" applyFont="1">
      <alignment shrinkToFit="0" vertical="bottom" wrapText="0"/>
    </xf>
    <xf borderId="12" fillId="2" fontId="3" numFmtId="0" xfId="0" applyAlignment="1" applyBorder="1" applyFont="1">
      <alignment shrinkToFit="0" textRotation="90" vertical="center" wrapText="1"/>
    </xf>
    <xf borderId="1" fillId="2" fontId="4" numFmtId="0" xfId="0" applyAlignment="1" applyBorder="1" applyFont="1">
      <alignment readingOrder="0" shrinkToFit="0" vertical="top" wrapText="1"/>
    </xf>
    <xf borderId="14" fillId="2" fontId="3" numFmtId="0" xfId="0" applyAlignment="1" applyBorder="1" applyFont="1">
      <alignment shrinkToFit="0" textRotation="90" vertical="center" wrapText="1"/>
    </xf>
    <xf borderId="0" fillId="0" fontId="3" numFmtId="0" xfId="0" applyAlignment="1" applyFont="1">
      <alignment shrinkToFit="0" vertical="bottom" wrapText="0"/>
    </xf>
    <xf borderId="8" fillId="0" fontId="4" numFmtId="0" xfId="0" applyAlignment="1" applyBorder="1" applyFont="1">
      <alignment readingOrder="0" shrinkToFit="0" vertical="top" wrapText="1"/>
    </xf>
    <xf borderId="8" fillId="0" fontId="3" numFmtId="0" xfId="0" applyAlignment="1" applyBorder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20" Type="http://schemas.openxmlformats.org/officeDocument/2006/relationships/worksheet" Target="worksheets/sheet17.xml"/><Relationship Id="rId22" Type="http://customschemas.google.com/relationships/workbookmetadata" Target="metadata"/><Relationship Id="rId21" Type="http://schemas.openxmlformats.org/officeDocument/2006/relationships/worksheet" Target="worksheets/sheet18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russian7.ru/post/kratkaya-istoriya-shakhmat-na-rusi/" TargetMode="External"/><Relationship Id="rId2" Type="http://schemas.openxmlformats.org/officeDocument/2006/relationships/hyperlink" Target="https://russian7.ru/post/kratkaya-istoriya-shakhmat-na-rusi/" TargetMode="External"/><Relationship Id="rId3" Type="http://schemas.openxmlformats.org/officeDocument/2006/relationships/hyperlink" Target="https://www.youtube.com/watch?v=55YqkIiQXOU" TargetMode="External"/><Relationship Id="rId4" Type="http://schemas.openxmlformats.org/officeDocument/2006/relationships/hyperlink" Target="https://www.youtube.com/watch?v=55YqkIiQXOU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s://russian7.ru/post/kratkaya-istoriya-shakhmat-na-rusi/" TargetMode="External"/><Relationship Id="rId6" Type="http://schemas.openxmlformats.org/officeDocument/2006/relationships/hyperlink" Target="https://www.mos.ru/city/projects/kulturaonline/excursions/" TargetMode="External"/><Relationship Id="rId7" Type="http://schemas.openxmlformats.org/officeDocument/2006/relationships/hyperlink" Target="https://infourok.ru/konspekt-ekskursii-v-gorodskoy-arhiv-3394804.html" TargetMode="External"/><Relationship Id="rId8" Type="http://schemas.openxmlformats.org/officeDocument/2006/relationships/hyperlink" Target="https://www.youtube.com/watch?v=NxDh7Fx-Pek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bit.ly/2WciGBi" TargetMode="External"/><Relationship Id="rId2" Type="http://schemas.openxmlformats.org/officeDocument/2006/relationships/hyperlink" Target="https://videouroki.net/video/11-aktivnyi-korol.html" TargetMode="External"/><Relationship Id="rId3" Type="http://schemas.openxmlformats.org/officeDocument/2006/relationships/hyperlink" Target="https://videouroki.net/video/11-aktivnyi-korol.html" TargetMode="External"/><Relationship Id="rId4" Type="http://schemas.openxmlformats.org/officeDocument/2006/relationships/hyperlink" Target="https://youtu.be/rDHNPjAvy-8" TargetMode="External"/><Relationship Id="rId9" Type="http://schemas.openxmlformats.org/officeDocument/2006/relationships/hyperlink" Target="https://pptcloud.ru/biologiya/ekologicheskie-faktory-149381" TargetMode="External"/><Relationship Id="rId5" Type="http://schemas.openxmlformats.org/officeDocument/2006/relationships/hyperlink" Target="https://youtu.be/_sBJxZvPA9M" TargetMode="External"/><Relationship Id="rId6" Type="http://schemas.openxmlformats.org/officeDocument/2006/relationships/hyperlink" Target="https://infourok.ru/prezentaciya-na-temu-ekologicheskie-faktori-usloviya-sredi-1043799.html" TargetMode="External"/><Relationship Id="rId7" Type="http://schemas.openxmlformats.org/officeDocument/2006/relationships/hyperlink" Target="https://infourok.ru/prezentaciya-na-temu-ekologicheskie-faktori-usloviya-sredi-1043799.html" TargetMode="External"/><Relationship Id="rId8" Type="http://schemas.openxmlformats.org/officeDocument/2006/relationships/hyperlink" Target="https://www.youtube.com/watch?v=f9R1-rqtiQI" TargetMode="External"/><Relationship Id="rId11" Type="http://schemas.openxmlformats.org/officeDocument/2006/relationships/hyperlink" Target="https://infourok.ru/prezentaciya-po-informatike-na-temu-faylovie-arhivi-1909407.htm" TargetMode="External"/><Relationship Id="rId10" Type="http://schemas.openxmlformats.org/officeDocument/2006/relationships/hyperlink" Target="https://videouroki.net/razrabotki/prezentatsiya-po-informatike-faylovye-arkhivy.html" TargetMode="External"/><Relationship Id="rId13" Type="http://schemas.openxmlformats.org/officeDocument/2006/relationships/hyperlink" Target="https://nsportal.ru/shkola/biologiya/library/2014/02/25/prezentatsiya-po-biologii-uchenie-o-biosfere" TargetMode="External"/><Relationship Id="rId12" Type="http://schemas.openxmlformats.org/officeDocument/2006/relationships/hyperlink" Target="https://youtu.be/RqmN5yaj_Ho" TargetMode="External"/><Relationship Id="rId15" Type="http://schemas.openxmlformats.org/officeDocument/2006/relationships/hyperlink" Target="https://ppt4web.ru/informatika/fajjlovye-arkhivy.html" TargetMode="External"/><Relationship Id="rId14" Type="http://schemas.openxmlformats.org/officeDocument/2006/relationships/hyperlink" Target="https://yandex.ru/video/preview/?filmId=17201423266395273015&amp;text=%D0%B1%D0%B8%D0%BE%D1%81%D1%84%D0%B5%D1%80%D0%B0%20%D0%BF%D1%80%D0%B5%D0%B7%D0%B5%D0%BD%D1%82%D0%B0%D1%86%D0%B8%D1%8F%2011%20%D0%BA%D0%BB%D0%B0%D1%81%D1%81%20%D0%B1%D0%B8%D0%BE%D0%BB%D0%BE%D0%B3%D0%B8%D1%8F&amp;path=wizard&amp;parent-reqid=1586682286450739-145656163438585637400332-production-app-host-man-web-yp-4&amp;redircnt=1586682311.1" TargetMode="External"/><Relationship Id="rId17" Type="http://schemas.openxmlformats.org/officeDocument/2006/relationships/drawing" Target="../drawings/drawing10.xml"/><Relationship Id="rId16" Type="http://schemas.openxmlformats.org/officeDocument/2006/relationships/hyperlink" Target="https://yandex.ru/images/search?text=%D0%B3%D0%B5%D0%BE%D1%85%D0%B8%D0%BC%D0%B8%D1%87%D0%B5%D1%81%D0%BA%D0%B8%D0%B5%20%D0%BC%D0%B5%D1%85%D0%B0%D0%BD%D0%B8%D0%B7%D0%BC%D1%8B%20%D0%BF%D1%80%D0%B5%D0%B7%D0%B5%D0%BD%D1%82%D0%B0%D1%86%D0%B8%D1%8F&amp;stype=image&amp;lr=137777&amp;source=wiz" TargetMode="Externa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://uchitel2011.ucoz.ru/index/ehlektivnyj_kurs/0-21" TargetMode="External"/><Relationship Id="rId2" Type="http://schemas.openxmlformats.org/officeDocument/2006/relationships/hyperlink" Target="http://uchitel2011.ucoz.ru/index/ehlektivnyj_kurs/0-21" TargetMode="External"/><Relationship Id="rId3" Type="http://schemas.openxmlformats.org/officeDocument/2006/relationships/hyperlink" Target="http://uchitel2011.ucoz.ru/index/ehlektivnyj_kurs/0-21" TargetMode="External"/><Relationship Id="rId4" Type="http://schemas.openxmlformats.org/officeDocument/2006/relationships/hyperlink" Target="http://uchitel2011.ucoz.ru/ARTCAM/tekstura.pdf" TargetMode="External"/><Relationship Id="rId9" Type="http://schemas.openxmlformats.org/officeDocument/2006/relationships/hyperlink" Target="https://education.lego.com/ru-ru/lessons/sm/merry-go-round" TargetMode="External"/><Relationship Id="rId5" Type="http://schemas.openxmlformats.org/officeDocument/2006/relationships/hyperlink" Target="https://education.lego.com/ru-ru/lessons/sm/merry-go-round" TargetMode="External"/><Relationship Id="rId6" Type="http://schemas.openxmlformats.org/officeDocument/2006/relationships/hyperlink" Target="https://education.lego.com/ru-ru/lessons/sm/merry-go-round" TargetMode="External"/><Relationship Id="rId7" Type="http://schemas.openxmlformats.org/officeDocument/2006/relationships/hyperlink" Target="http://uchitel2011.ucoz.ru/index/ehlektivnyj_kurs/0-21" TargetMode="External"/><Relationship Id="rId8" Type="http://schemas.openxmlformats.org/officeDocument/2006/relationships/hyperlink" Target="http://uchitel2011.ucoz.ru/index/ehlektivnyj_kurs/0-21" TargetMode="External"/><Relationship Id="rId10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demvpohod.com/poleznoe/958-vosem-pravil-ukladki-ryukzaka-kak-ukladyvat-pokhodnyj-ryukzak" TargetMode="External"/><Relationship Id="rId2" Type="http://schemas.openxmlformats.org/officeDocument/2006/relationships/hyperlink" Target="https://www.maam.ru/detskijsad/netradicionye-tehniki-risovanija-urok-4-monotipija.html" TargetMode="External"/><Relationship Id="rId3" Type="http://schemas.openxmlformats.org/officeDocument/2006/relationships/hyperlink" Target="https://www.idemvpohod.com/poleznoe/958-vosem-pravil-ukladki-ryukzaka-kak-ukladyvat-pokhodnyj-ryukzak" TargetMode="External"/><Relationship Id="rId4" Type="http://schemas.openxmlformats.org/officeDocument/2006/relationships/hyperlink" Target="https://www.maam.ru/detskijsad/netradicionye-tehniki-risovanija-urok-4-monotipija.html" TargetMode="External"/><Relationship Id="rId5" Type="http://schemas.openxmlformats.org/officeDocument/2006/relationships/hyperlink" Target="https://ped-kopilka.ru/blogs/marija-aleksandrovna-zaiceva/master-klas-po-risoaniyu.html" TargetMode="External"/><Relationship Id="rId6" Type="http://schemas.openxmlformats.org/officeDocument/2006/relationships/hyperlink" Target="http://www.youtube.com/watch?v=T8l4L765NMs" TargetMode="External"/><Relationship Id="rId7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video/preview/?filmI" TargetMode="External"/><Relationship Id="rId2" Type="http://schemas.openxmlformats.org/officeDocument/2006/relationships/hyperlink" Target="https://yandex.ru/video/preview/?filmI" TargetMode="External"/><Relationship Id="rId3" Type="http://schemas.openxmlformats.org/officeDocument/2006/relationships/hyperlink" Target="https://yandex.ru/video/preview/?filmI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://1000-podelok.ru/UserFiles/Image/texnologia/kvilling2/strelka-1.JPG" TargetMode="External"/><Relationship Id="rId2" Type="http://schemas.openxmlformats.org/officeDocument/2006/relationships/hyperlink" Target="https://i09.fotocdn.net/s111/06f6d96dc69ab7b3/public_pin_m/2484402784.jpg" TargetMode="External"/><Relationship Id="rId3" Type="http://schemas.openxmlformats.org/officeDocument/2006/relationships/hyperlink" Target="https://i09.fotocdn.net/s111/06f6d96dc69ab7b3/public_pin_m/2484402784.jpg" TargetMode="External"/><Relationship Id="rId4" Type="http://schemas.openxmlformats.org/officeDocument/2006/relationships/hyperlink" Target="https://rukikryki.ru/wp-content/uploads/posts/2018-02/1519293440_pro.jpg" TargetMode="External"/><Relationship Id="rId9" Type="http://schemas.openxmlformats.org/officeDocument/2006/relationships/hyperlink" Target="http://s019.radikal.ru/i610/1208/fa/ffc62636b0a9.jpg" TargetMode="External"/><Relationship Id="rId5" Type="http://schemas.openxmlformats.org/officeDocument/2006/relationships/hyperlink" Target="http://s019.radikal.ru/i610/1208/fa/ffc62636b0a9.jpg" TargetMode="External"/><Relationship Id="rId6" Type="http://schemas.openxmlformats.org/officeDocument/2006/relationships/hyperlink" Target="https://otvet.imgsmail.ru/download/210592595_d05973f03ad70e4780fc834067766b4b_800.jpg" TargetMode="External"/><Relationship Id="rId7" Type="http://schemas.openxmlformats.org/officeDocument/2006/relationships/hyperlink" Target="https://otvet.imgsmail.ru/download/210592595_d05973f03ad70e4780fc834067766b4b_800.jpg" TargetMode="External"/><Relationship Id="rId8" Type="http://schemas.openxmlformats.org/officeDocument/2006/relationships/hyperlink" Target="https://rukikryki.ru/wp-content/uploads/posts/2018-02/1519293440_pro.jpg" TargetMode="External"/><Relationship Id="rId10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playlist?list=PLBFY-1YTvy2y9Xc-q43IjrmDS9WBrXVRb" TargetMode="External"/><Relationship Id="rId2" Type="http://schemas.openxmlformats.org/officeDocument/2006/relationships/hyperlink" Target="https://www.youtube.com/playlist?list=PLBFY-1YTvy2y9Xc-q43IjrmDS9WBrXVRb" TargetMode="External"/><Relationship Id="rId3" Type="http://schemas.openxmlformats.org/officeDocument/2006/relationships/hyperlink" Target="https://yandex.ru/video/search?text=%D0%A0%D0%B0%D0%B1%D0%BE%D1%82%D0%B0+%D1%81+%D0%BD%D0%B5%D1%81%D0%BA%D0%BE%D0%BB%D1%8C%D0%BA%D0%B8%D0%BC%D0%B8+%D0%BE%D0%B1%D1%8A%D0%B5%D0%BA%D1%82%D0%B0%D0%BC%D0%B8" TargetMode="External"/><Relationship Id="rId4" Type="http://schemas.openxmlformats.org/officeDocument/2006/relationships/hyperlink" Target="https://yandex.ru/video/search?text=%D0%A0%D0%B0%D0%B1%D0%BE%D1%82%D0%B0+%D1%81+%D0%BD%D0%B5%D1%81%D0%BA%D0%BE%D0%BB%D1%8C%D0%BA%D0%B8%D0%BC%D0%B8+%D0%BE%D0%B1%D1%8A%D0%B5%D0%BA%D1%82%D0%B0%D0%BC%D0%B8" TargetMode="External"/><Relationship Id="rId9" Type="http://schemas.openxmlformats.org/officeDocument/2006/relationships/hyperlink" Target="https://yandex.ru/video/preview/?filmId=2153243549598332106&amp;reqid=1586273453076150-1357944487163122982400173-vla1-2440-V&amp;text=%D0%9F%D0%BE%D0%BA%D0%B0%D0%B4%D1%80%D0%BE%D0%B2%D0%B0%D1%8F+%D1%81%D1%8A%D0%B5%D0%BC%D0%BA%D0%B0+%D1%81%D1%8E%D0%B6%D0%B5%D1%82%D0%B0+%D0%BA%D1%83%D0%BA%D1%83%D0%BB%D1%8C%D0%BD%D0%B0%D1%8F+%D0%BC%D1%83%D0%BB%D1%8C%D1%82%D0%B8%D0%BF%D0%BB%D0%B8%D0%BA%D0%B0%D1%86%D0%B8%D1%8F" TargetMode="External"/><Relationship Id="rId5" Type="http://schemas.openxmlformats.org/officeDocument/2006/relationships/hyperlink" Target="https://yandex.ru/video/preview/?filmId=1077547698978199815&amp;text=%D0%92%D1%8B%D0%BF%D1%83%D1%81%D0%BA++%D1%84%D0%B8%D0%BB%D1%8C%D0%BC%D0%B0+%D0%B2+%D0%BA%D0%B8%D0%BD%D0%B5%D0%BC%D0%B0%D1%81%D1%82%D0%B5%D1%80" TargetMode="External"/><Relationship Id="rId6" Type="http://schemas.openxmlformats.org/officeDocument/2006/relationships/hyperlink" Target="https://yandex.ru/video/search?text=%D0%9F%D0%B5%D1%80%D0%B5%D0%BA%D1%80%D0%B0%D1%88%D0%B8%D0%B2%D0%B0%D0%BD%D0%B8%D0%B5+%D0%B8+%D0%BE%D0%B1%D1%80%D0%B5%D0%B7%D0%BA%D0%B0+%D0%BE%D0%B1%D1%8A%D0%B5%D0%BA%D1%82%D0%BE%D0%B2" TargetMode="External"/><Relationship Id="rId7" Type="http://schemas.openxmlformats.org/officeDocument/2006/relationships/hyperlink" Target="https://www.youtube.com/watch?v=OK8QJPB-cGI" TargetMode="External"/><Relationship Id="rId8" Type="http://schemas.openxmlformats.org/officeDocument/2006/relationships/hyperlink" Target="https://yandex.ru/video/preview/?filmId=11568814572355441222&amp;text=%D0%BE%D1%81%D0%BD%D0%BE%D0%B2%D1%8B+%D0%BC%D1%83%D0%B7%D0%B5%D0%B5%D0%B2%D0%B5%D0%B4%D0%B5%D0%BD%D0%B8%D1%8F+%D0%B4%D0%BB%D1%8F+%D0%B4%D0%B5%D1%82%D0%B5%D0%B9" TargetMode="External"/><Relationship Id="rId11" Type="http://schemas.openxmlformats.org/officeDocument/2006/relationships/hyperlink" Target="https://yandex.ru/video/preview/?filmId=2153243549598332106&amp;reqid=1586273453076150-1357944487163122982400173-vla1-2440-V&amp;text=%D0%9F%D0%BE%D0%BA%D0%B0%D0%B4%D1%80%D0%BE%D0%B2%D0%B0%D1%8F+%D1%81%D1%8A%D0%B5%D0%BC%D0%BA%D0%B0+%D1%81%D1%8E%D0%B6%D0%B5%D1%82%D0%B0+%D0%BA%D1%83%D0%BA%D1%83%D0%BB%D1%8C%D0%BD%D0%B0%D1%8F+%D0%BC%D1%83%D0%BB%D1%8C%D1%82%D0%B8%D0%BF%D0%BB%D0%B8%D0%BA%D0%B0%D1%86%D0%B8%D1%8F" TargetMode="External"/><Relationship Id="rId10" Type="http://schemas.openxmlformats.org/officeDocument/2006/relationships/hyperlink" Target="https://photodraw.ru/online/" TargetMode="External"/><Relationship Id="rId13" Type="http://schemas.openxmlformats.org/officeDocument/2006/relationships/drawing" Target="../drawings/drawing15.xml"/><Relationship Id="rId12" Type="http://schemas.openxmlformats.org/officeDocument/2006/relationships/hyperlink" Target="https://yandex.ru/video/preview/?filmId=1077547698978199815&amp;text=%D0%92%D1%8B%D0%BF%D1%83%D1%81%D0%BA++%D1%84%D0%B8%D0%BB%D1%8C%D0%BC%D0%B0+%D0%B2+%D0%BA%D0%B8%D0%BD%D0%B5%D0%BC%D0%B0%D1%81%D1%82%D0%B5%D1%80" TargetMode="Externa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https://school-science.ru/4/5/103" TargetMode="External"/><Relationship Id="rId2" Type="http://schemas.openxmlformats.org/officeDocument/2006/relationships/hyperlink" Target="https://school-science.ru/4/5/103" TargetMode="External"/><Relationship Id="rId3" Type="http://schemas.openxmlformats.org/officeDocument/2006/relationships/hyperlink" Target="http://sbornaya-rossii.ru/shashechnaya_kompozitsiya/" TargetMode="External"/><Relationship Id="rId4" Type="http://schemas.openxmlformats.org/officeDocument/2006/relationships/hyperlink" Target="http://sbornaya-rossii.ru/shashechnaya_kompozitsiya/" TargetMode="External"/><Relationship Id="rId5" Type="http://schemas.openxmlformats.org/officeDocument/2006/relationships/hyperlink" Target="http://www.youtube.com/watch?v=TUlvPcT2eAI," TargetMode="External"/><Relationship Id="rId6" Type="http://schemas.openxmlformats.org/officeDocument/2006/relationships/hyperlink" Target="https://yandex.ru/video/search?text=%D1%88%D0%B0%D1%88%D0%B5%D1%87%D0%BD%D1%8B%D0%B5%20%D0%BA%D0%BE%D0%BC%D0%BF%D0%BE%D0%B7%D0%B8%D1%86%D0%B8%D0%B8&amp;from=tabbar" TargetMode="External"/><Relationship Id="rId7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hyperlink" Target="https://its-journalist.ru/articles/chto-takoe-zarisovka-v-zhurnalistike.html" TargetMode="External"/><Relationship Id="rId2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vk.com/videos213305750?z=video-128940375_456240110%2Fpl_213305750_-2" TargetMode="External"/><Relationship Id="rId2" Type="http://schemas.openxmlformats.org/officeDocument/2006/relationships/hyperlink" Target="https://vk.com/videos213305750?z=video-128940375_456240110%2Fpl_213305750_-2" TargetMode="External"/><Relationship Id="rId3" Type="http://schemas.openxmlformats.org/officeDocument/2006/relationships/hyperlink" Target="https://megaobuchalka.ru/1/9784.html" TargetMode="External"/><Relationship Id="rId4" Type="http://schemas.openxmlformats.org/officeDocument/2006/relationships/hyperlink" Target="https://vk.com/videos213305750?z=video-128940375_456240110%2Fpl_213305750_-2" TargetMode="External"/><Relationship Id="rId11" Type="http://schemas.openxmlformats.org/officeDocument/2006/relationships/drawing" Target="../drawings/drawing2.xml"/><Relationship Id="rId10" Type="http://schemas.openxmlformats.org/officeDocument/2006/relationships/hyperlink" Target="https://www.kp.ru/russia/samara/mesta/muzej-bunker-stalina/" TargetMode="External"/><Relationship Id="rId9" Type="http://schemas.openxmlformats.org/officeDocument/2006/relationships/hyperlink" Target="https://ru.wikipedia.org/wiki/%D0%91%D0%BE%D0%BB%D1%8C%D1%88%D0%BE%D0%B9_%D0%A2%D0%BE%D0%BB%D0%BA%D0%B0%D0%B9" TargetMode="External"/><Relationship Id="rId5" Type="http://schemas.openxmlformats.org/officeDocument/2006/relationships/hyperlink" Target="https://vk.com/videos213305750?z=video-128940375_456240110%2Fpl_213305750_-2" TargetMode="External"/><Relationship Id="rId6" Type="http://schemas.openxmlformats.org/officeDocument/2006/relationships/hyperlink" Target="http://www.alabin.ru/virtualnye-ekskursii/" TargetMode="External"/><Relationship Id="rId7" Type="http://schemas.openxmlformats.org/officeDocument/2006/relationships/hyperlink" Target="https://ped-kopilka.ru/vneklasnaja-rabota/viktoriny/viktoriny-dlja-starsheklasnikov-tema-yekologija.html" TargetMode="External"/><Relationship Id="rId8" Type="http://schemas.openxmlformats.org/officeDocument/2006/relationships/hyperlink" Target="https://ru.wikipedia.org/wiki/%D0%91%D0%BE%D0%BB%D1%8C%D1%88%D0%BE%D0%B9_%D0%A2%D0%BE%D0%BB%D0%BA%D0%B0%D0%B9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g13b4-TMDe4" TargetMode="External"/><Relationship Id="rId2" Type="http://schemas.openxmlformats.org/officeDocument/2006/relationships/hyperlink" Target="https://www.youtube.com/watch?v=g13b4-TMDe4" TargetMode="External"/><Relationship Id="rId3" Type="http://schemas.openxmlformats.org/officeDocument/2006/relationships/hyperlink" Target="https://www.youtube.com/watch?v=5cGIKwirYik" TargetMode="External"/><Relationship Id="rId4" Type="http://schemas.openxmlformats.org/officeDocument/2006/relationships/hyperlink" Target="https://www.youtube.com/watch?v=5cGIKwirYik" TargetMode="External"/><Relationship Id="rId5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cmGVVqfG-zM" TargetMode="External"/><Relationship Id="rId2" Type="http://schemas.openxmlformats.org/officeDocument/2006/relationships/hyperlink" Target="https://infourok.ru/masterklass-gazetnaya-verstka-osobennosti-oformleniya-stengazeti-2542124.html" TargetMode="External"/><Relationship Id="rId3" Type="http://schemas.openxmlformats.org/officeDocument/2006/relationships/hyperlink" Target="https://www.youtube.com/watch?v=7ntM_FDF0iM" TargetMode="External"/><Relationship Id="rId4" Type="http://schemas.openxmlformats.org/officeDocument/2006/relationships/hyperlink" Target="https://www.youtube.com/watch?v=3HP58aW_9sY" TargetMode="External"/><Relationship Id="rId9" Type="http://schemas.openxmlformats.org/officeDocument/2006/relationships/drawing" Target="../drawings/drawing5.xml"/><Relationship Id="rId5" Type="http://schemas.openxmlformats.org/officeDocument/2006/relationships/hyperlink" Target="https://youtu.be/cmGVVqfG-zM" TargetMode="External"/><Relationship Id="rId6" Type="http://schemas.openxmlformats.org/officeDocument/2006/relationships/hyperlink" Target="https://vk.com/video-122623791_456240466" TargetMode="External"/><Relationship Id="rId7" Type="http://schemas.openxmlformats.org/officeDocument/2006/relationships/hyperlink" Target="https://www.youtube.com/watch?v=c2jtPrnDC-Q" TargetMode="External"/><Relationship Id="rId8" Type="http://schemas.openxmlformats.org/officeDocument/2006/relationships/hyperlink" Target="https://videouroki.net/blog/vidieourok-nieobychnyie-muziei-mira.html" TargetMode="External"/></Relationships>
</file>

<file path=xl/worksheets/_rels/sheet6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TIpT2yWFmEk" TargetMode="External"/><Relationship Id="rId22" Type="http://schemas.openxmlformats.org/officeDocument/2006/relationships/hyperlink" Target="https://youtu.be/TIpT2yWFmEk" TargetMode="External"/><Relationship Id="rId21" Type="http://schemas.openxmlformats.org/officeDocument/2006/relationships/hyperlink" Target="https://youtu.be/OvszqyLWD_g" TargetMode="External"/><Relationship Id="rId24" Type="http://schemas.openxmlformats.org/officeDocument/2006/relationships/hyperlink" Target="https://youtu.be/TIpT2yWFmEk" TargetMode="External"/><Relationship Id="rId23" Type="http://schemas.openxmlformats.org/officeDocument/2006/relationships/hyperlink" Target="https://youtu.be/OvszqyLWD_g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youtube.com/watch?v=Av3fIVny4cs" TargetMode="External"/><Relationship Id="rId3" Type="http://schemas.openxmlformats.org/officeDocument/2006/relationships/hyperlink" Target="https://youtu.be/TIpT2yWFmEk" TargetMode="External"/><Relationship Id="rId4" Type="http://schemas.openxmlformats.org/officeDocument/2006/relationships/hyperlink" Target="https://yandex.ru/efir?stream_id=428016223ed04af8a7fa1d53eadb9513&amp;from_block=logo_partner_player" TargetMode="External"/><Relationship Id="rId9" Type="http://schemas.openxmlformats.org/officeDocument/2006/relationships/hyperlink" Target="https://www.youtube.com/watch?v=auLunjV-jHY" TargetMode="External"/><Relationship Id="rId26" Type="http://schemas.openxmlformats.org/officeDocument/2006/relationships/hyperlink" Target="https://youtu.be/TIpT2yWFmEk" TargetMode="External"/><Relationship Id="rId25" Type="http://schemas.openxmlformats.org/officeDocument/2006/relationships/hyperlink" Target="https://youtu.be/OvszqyLWD_g" TargetMode="External"/><Relationship Id="rId28" Type="http://schemas.openxmlformats.org/officeDocument/2006/relationships/hyperlink" Target="https://youtu.be/TIpT2yWFmEk" TargetMode="External"/><Relationship Id="rId27" Type="http://schemas.openxmlformats.org/officeDocument/2006/relationships/hyperlink" Target="https://youtu.be/OvszqyLWD_g" TargetMode="External"/><Relationship Id="rId5" Type="http://schemas.openxmlformats.org/officeDocument/2006/relationships/hyperlink" Target="https://yandex.ru/efir?stream_id=428016223ed04af8a7fa1d53eadb9513&amp;from_block=logo_partner_player" TargetMode="External"/><Relationship Id="rId6" Type="http://schemas.openxmlformats.org/officeDocument/2006/relationships/hyperlink" Target="https://yandex.ru/efir?stream_id=428016223ed04af8a7fa1d53eadb9513&amp;from_block=logo_partner_player" TargetMode="External"/><Relationship Id="rId29" Type="http://schemas.openxmlformats.org/officeDocument/2006/relationships/drawing" Target="../drawings/drawing6.xml"/><Relationship Id="rId7" Type="http://schemas.openxmlformats.org/officeDocument/2006/relationships/hyperlink" Target="https://zov-lesa.ru/orientirovanie/12-sposobov-orientirovanija-na-mestnosti/" TargetMode="External"/><Relationship Id="rId8" Type="http://schemas.openxmlformats.org/officeDocument/2006/relationships/hyperlink" Target="https://www.youtube.com/watch?v=auLunjV-jHY" TargetMode="External"/><Relationship Id="rId30" Type="http://schemas.openxmlformats.org/officeDocument/2006/relationships/vmlDrawing" Target="../drawings/vmlDrawing1.vml"/><Relationship Id="rId11" Type="http://schemas.openxmlformats.org/officeDocument/2006/relationships/hyperlink" Target="https://yandex.ru/efir?stream_id=428016223ed04af8a7fa1d53eadb9513&amp;from_block=logo_partner_player" TargetMode="External"/><Relationship Id="rId10" Type="http://schemas.openxmlformats.org/officeDocument/2006/relationships/hyperlink" Target="https://yandex.ru/efir?stream_id=428016223ed04af8a7fa1d53eadb9513&amp;from_block=logo_partner_player" TargetMode="External"/><Relationship Id="rId13" Type="http://schemas.openxmlformats.org/officeDocument/2006/relationships/hyperlink" Target="https://www.youtube.com/watch?v=auLunjV-jHY" TargetMode="External"/><Relationship Id="rId12" Type="http://schemas.openxmlformats.org/officeDocument/2006/relationships/hyperlink" Target="https://zov-lesa.ru/orientirovanie/12-sposobov-orientirovanija-na-mestnosti/" TargetMode="External"/><Relationship Id="rId15" Type="http://schemas.openxmlformats.org/officeDocument/2006/relationships/hyperlink" Target="https://www.youtube.com/watch?v=auLunjV-jHY" TargetMode="External"/><Relationship Id="rId14" Type="http://schemas.openxmlformats.org/officeDocument/2006/relationships/hyperlink" Target="https://www.youtube.com/watch?v=auLunjV-jHY" TargetMode="External"/><Relationship Id="rId17" Type="http://schemas.openxmlformats.org/officeDocument/2006/relationships/hyperlink" Target="https://youtu.be/9p8mfSjyVt8" TargetMode="External"/><Relationship Id="rId16" Type="http://schemas.openxmlformats.org/officeDocument/2006/relationships/hyperlink" Target="https://www.youtube.com/watch?v=auLunjV-jHY" TargetMode="External"/><Relationship Id="rId19" Type="http://schemas.openxmlformats.org/officeDocument/2006/relationships/hyperlink" Target="https://youtu.be/OvszqyLWD_g" TargetMode="External"/><Relationship Id="rId18" Type="http://schemas.openxmlformats.org/officeDocument/2006/relationships/hyperlink" Target="https://youtu.be/-oedx_AYBUI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oB_M4ZKc0mE" TargetMode="External"/><Relationship Id="rId2" Type="http://schemas.openxmlformats.org/officeDocument/2006/relationships/hyperlink" Target="https://survinat.ru/2011/10/lichnoe-i-gruppovoe-turistskoe-snaryazhenie/" TargetMode="External"/><Relationship Id="rId3" Type="http://schemas.openxmlformats.org/officeDocument/2006/relationships/hyperlink" Target="https://youtu.be/oB_M4ZKc0mE" TargetMode="External"/><Relationship Id="rId4" Type="http://schemas.openxmlformats.org/officeDocument/2006/relationships/hyperlink" Target="https://youtu.be/8774DT-g7F4" TargetMode="External"/><Relationship Id="rId9" Type="http://schemas.openxmlformats.org/officeDocument/2006/relationships/drawing" Target="../drawings/drawing7.xml"/><Relationship Id="rId5" Type="http://schemas.openxmlformats.org/officeDocument/2006/relationships/hyperlink" Target="https://youtu.be/8774DT-g7F4" TargetMode="External"/><Relationship Id="rId6" Type="http://schemas.openxmlformats.org/officeDocument/2006/relationships/hyperlink" Target="https://youtu.be/8774DT-g7F4" TargetMode="External"/><Relationship Id="rId7" Type="http://schemas.openxmlformats.org/officeDocument/2006/relationships/hyperlink" Target="https://survinat.ru/2011/10/lichnoe-i-gruppovoe-turistskoe-snaryazhenie/" TargetMode="External"/><Relationship Id="rId8" Type="http://schemas.openxmlformats.org/officeDocument/2006/relationships/hyperlink" Target="https://youtu.be/8774DT-g7F4" TargetMode="Externa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40" Type="http://schemas.openxmlformats.org/officeDocument/2006/relationships/hyperlink" Target="https://ok.ru/video/1116472733" TargetMode="External"/><Relationship Id="rId42" Type="http://schemas.openxmlformats.org/officeDocument/2006/relationships/hyperlink" Target="https://ok.ru/video/1116472733" TargetMode="External"/><Relationship Id="rId41" Type="http://schemas.openxmlformats.org/officeDocument/2006/relationships/hyperlink" Target="https://ok.ru/video/1116472733" TargetMode="External"/><Relationship Id="rId44" Type="http://schemas.openxmlformats.org/officeDocument/2006/relationships/hyperlink" Target="https://www.youtube.com/watch?time_continue=74&amp;v=s7ecuKy5fRM&amp;feature=emb_logo" TargetMode="External"/><Relationship Id="rId43" Type="http://schemas.openxmlformats.org/officeDocument/2006/relationships/hyperlink" Target="https://ok.ru/video/1116472733" TargetMode="External"/><Relationship Id="rId46" Type="http://schemas.openxmlformats.org/officeDocument/2006/relationships/hyperlink" Target="https://www.youtube.com/watch?v=Tq2LK15CGrQ" TargetMode="External"/><Relationship Id="rId45" Type="http://schemas.openxmlformats.org/officeDocument/2006/relationships/hyperlink" Target="https://www.youtube.com/watch?v=wqXKLMRinyQ" TargetMode="External"/><Relationship Id="rId1" Type="http://schemas.openxmlformats.org/officeDocument/2006/relationships/hyperlink" Target="https://www.youtube.com/watch?v=4HnVfCW44Xw" TargetMode="External"/><Relationship Id="rId2" Type="http://schemas.openxmlformats.org/officeDocument/2006/relationships/hyperlink" Target="https://www.youtube.com/watch?v=y0-px9bdXts" TargetMode="External"/><Relationship Id="rId3" Type="http://schemas.openxmlformats.org/officeDocument/2006/relationships/hyperlink" Target="https://yandex.ru/images/search?text=%D0%A8%D0%B0%D0%B1%D0%BB%D0%BE%D0%BD%D1%8B%20%D0%BF%D1%80%D0%B5%D0%B7%D0%B5%D0%BD%D1%82%D0%B0%D1%86%D0%B8%D0%B8&amp;stype=image&amp;lr=51&amp;parent-reqid=1586077235751959-1805260636785751524300324-production-app-host-sas-web-yp-36&amp;source=wiz" TargetMode="External"/><Relationship Id="rId4" Type="http://schemas.openxmlformats.org/officeDocument/2006/relationships/hyperlink" Target="https://youtu.be/FTRggFAjJfA" TargetMode="External"/><Relationship Id="rId9" Type="http://schemas.openxmlformats.org/officeDocument/2006/relationships/hyperlink" Target="http://bugeo.ru" TargetMode="External"/><Relationship Id="rId48" Type="http://schemas.openxmlformats.org/officeDocument/2006/relationships/hyperlink" Target="https://ok.ru/video/1116472733" TargetMode="External"/><Relationship Id="rId47" Type="http://schemas.openxmlformats.org/officeDocument/2006/relationships/hyperlink" Target="https://nsportal.ru/shkola/dopolnitelnoe-obrazovanie/library/2019/12/04/test-po-zhurnalistike-itogovyy" TargetMode="External"/><Relationship Id="rId49" Type="http://schemas.openxmlformats.org/officeDocument/2006/relationships/hyperlink" Target="https://ok.ru/video/1116472733" TargetMode="External"/><Relationship Id="rId5" Type="http://schemas.openxmlformats.org/officeDocument/2006/relationships/hyperlink" Target="https://youtu.be/FTRggFAjJfA" TargetMode="External"/><Relationship Id="rId6" Type="http://schemas.openxmlformats.org/officeDocument/2006/relationships/hyperlink" Target="https://education.lego.com/ru-ru/lessons/sm/merry-go-round" TargetMode="External"/><Relationship Id="rId7" Type="http://schemas.openxmlformats.org/officeDocument/2006/relationships/hyperlink" Target="https://youtu.be/Ix-BDAkFEZA" TargetMode="External"/><Relationship Id="rId8" Type="http://schemas.openxmlformats.org/officeDocument/2006/relationships/hyperlink" Target="https://www.youtube.com/watch?v=MsKfxXy9foQ" TargetMode="External"/><Relationship Id="rId31" Type="http://schemas.openxmlformats.org/officeDocument/2006/relationships/hyperlink" Target="https://movie-maker-apps.ru/montazh-v-windows-movie-maker.html" TargetMode="External"/><Relationship Id="rId30" Type="http://schemas.openxmlformats.org/officeDocument/2006/relationships/hyperlink" Target="https://movie-maker-apps.ru/montazh-v-windows-movie-maker.html" TargetMode="External"/><Relationship Id="rId33" Type="http://schemas.openxmlformats.org/officeDocument/2006/relationships/hyperlink" Target="https://www.youtube.com/watch?v=0BDaKHCKJgc" TargetMode="External"/><Relationship Id="rId32" Type="http://schemas.openxmlformats.org/officeDocument/2006/relationships/hyperlink" Target="http://armee.jimdfre.com" TargetMode="External"/><Relationship Id="rId35" Type="http://schemas.openxmlformats.org/officeDocument/2006/relationships/hyperlink" Target="https://www.youtube.com/watch?v=mq_xloHfits" TargetMode="External"/><Relationship Id="rId34" Type="http://schemas.openxmlformats.org/officeDocument/2006/relationships/hyperlink" Target="https://www.youtube.com/watch?v=wqXKLMRinyQ" TargetMode="External"/><Relationship Id="rId37" Type="http://schemas.openxmlformats.org/officeDocument/2006/relationships/hyperlink" Target="https://education.lego.com/ru-ru/lessons/sm/merry-go-round" TargetMode="External"/><Relationship Id="rId36" Type="http://schemas.openxmlformats.org/officeDocument/2006/relationships/hyperlink" Target="https://www.youtube.com/watch?v=EUYv14csXdA" TargetMode="External"/><Relationship Id="rId39" Type="http://schemas.openxmlformats.org/officeDocument/2006/relationships/hyperlink" Target="https://ok.ru/video/1116472733" TargetMode="External"/><Relationship Id="rId38" Type="http://schemas.openxmlformats.org/officeDocument/2006/relationships/hyperlink" Target="https://youtu.be/hVGbhmS75sU" TargetMode="External"/><Relationship Id="rId20" Type="http://schemas.openxmlformats.org/officeDocument/2006/relationships/hyperlink" Target="https://vk.com/videos127972701?section=album_40947484&amp;z=video-10950868_170495435%2Fpl_127972701_40947484" TargetMode="External"/><Relationship Id="rId22" Type="http://schemas.openxmlformats.org/officeDocument/2006/relationships/hyperlink" Target="https://www.youtube.com/watch?time_continue=74&amp;v=s7ecuKy5fRM&amp;feature=emb_logo" TargetMode="External"/><Relationship Id="rId21" Type="http://schemas.openxmlformats.org/officeDocument/2006/relationships/hyperlink" Target="https://vk.com/videos127972701?section=album_40947484&amp;z=video-10950868_170495435%2Fpl_127972701_40947484" TargetMode="External"/><Relationship Id="rId24" Type="http://schemas.openxmlformats.org/officeDocument/2006/relationships/hyperlink" Target="https://www.youtube.com/watch?v=dybUYdjIDoE" TargetMode="External"/><Relationship Id="rId23" Type="http://schemas.openxmlformats.org/officeDocument/2006/relationships/hyperlink" Target="http://kaznu.kz" TargetMode="External"/><Relationship Id="rId26" Type="http://schemas.openxmlformats.org/officeDocument/2006/relationships/hyperlink" Target="https://www.youtube.com/watch?v=MR_UmfH-zBM" TargetMode="External"/><Relationship Id="rId25" Type="http://schemas.openxmlformats.org/officeDocument/2006/relationships/hyperlink" Target="https://www.youtube.com/watch?v=MR_UmfH-zBM" TargetMode="External"/><Relationship Id="rId28" Type="http://schemas.openxmlformats.org/officeDocument/2006/relationships/hyperlink" Target="https://ok.ru/video/1116472733" TargetMode="External"/><Relationship Id="rId27" Type="http://schemas.openxmlformats.org/officeDocument/2006/relationships/hyperlink" Target="https://youtu.be/yh7Z9T30SVI" TargetMode="External"/><Relationship Id="rId29" Type="http://schemas.openxmlformats.org/officeDocument/2006/relationships/hyperlink" Target="https://movie-maker-apps.ru/montazh-v-windows-movie-maker.html" TargetMode="External"/><Relationship Id="rId51" Type="http://schemas.openxmlformats.org/officeDocument/2006/relationships/hyperlink" Target="https://movie-maker-apps.ru/montazh-v-windows-movie-maker.html" TargetMode="External"/><Relationship Id="rId50" Type="http://schemas.openxmlformats.org/officeDocument/2006/relationships/hyperlink" Target="https://movie-maker-apps.ru/montazh-v-windows-movie-maker.html" TargetMode="External"/><Relationship Id="rId53" Type="http://schemas.openxmlformats.org/officeDocument/2006/relationships/drawing" Target="../drawings/drawing9.xml"/><Relationship Id="rId52" Type="http://schemas.openxmlformats.org/officeDocument/2006/relationships/hyperlink" Target="https://www.youtube.com/watch?v=L3pA-xWrr60" TargetMode="External"/><Relationship Id="rId11" Type="http://schemas.openxmlformats.org/officeDocument/2006/relationships/hyperlink" Target="https://www.youtube.com/watch?v=AphvzUO7yYE" TargetMode="External"/><Relationship Id="rId10" Type="http://schemas.openxmlformats.org/officeDocument/2006/relationships/hyperlink" Target="https://www.youtube.com/watch?v=Fr95_M3BLiY" TargetMode="External"/><Relationship Id="rId13" Type="http://schemas.openxmlformats.org/officeDocument/2006/relationships/hyperlink" Target="https://www.youtube.com/watch?v=YCr2bxf6K7Q&amp;list=RDYCr2bxf6K7Q&amp;start_radio=1" TargetMode="External"/><Relationship Id="rId12" Type="http://schemas.openxmlformats.org/officeDocument/2006/relationships/hyperlink" Target="https://www.youtube.com/watch?v=YCr2bxf6K7Q&amp;list=RDYCr2bxf6K7Q&amp;start_radio=1" TargetMode="External"/><Relationship Id="rId15" Type="http://schemas.openxmlformats.org/officeDocument/2006/relationships/hyperlink" Target="https://education.lego.com/ru-ru/lessons/sm/merry-go-round" TargetMode="External"/><Relationship Id="rId14" Type="http://schemas.openxmlformats.org/officeDocument/2006/relationships/hyperlink" Target="https://yandex.ru/images/search?text=%D0%A8%D0%B0%D0%B1%D0%BB%D0%BE%D0%BD%D1%8B%20%D0%BF%D1%80%D0%B5%D0%B7%D0%B5%D0%BD%D1%82%D0%B0%D1%86%D0%B8%D0%B8&amp;stype=image&amp;lr=51&amp;parent-reqid=1586077235751959-1805260636785751524300324-production-app-host-sas-web-yp-36&amp;source=wiz" TargetMode="External"/><Relationship Id="rId17" Type="http://schemas.openxmlformats.org/officeDocument/2006/relationships/hyperlink" Target="https://www.youtube.com/watch?v=L3pA-xWrr60" TargetMode="External"/><Relationship Id="rId16" Type="http://schemas.openxmlformats.org/officeDocument/2006/relationships/hyperlink" Target="https://www.youtube.com/watch?v=L3pA-xWrr60" TargetMode="External"/><Relationship Id="rId19" Type="http://schemas.openxmlformats.org/officeDocument/2006/relationships/hyperlink" Target="https://vk.com/videos127972701?section=album_40947484&amp;z=video-10950868_170495435%2Fpl_127972701_40947484" TargetMode="External"/><Relationship Id="rId18" Type="http://schemas.openxmlformats.org/officeDocument/2006/relationships/hyperlink" Target="https://www.youtube.com/watch?v=L3pA-xWrr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31.71"/>
    <col customWidth="1" min="8" max="8" width="30.14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4" t="s">
        <v>6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33.0" customHeight="1">
      <c r="A8" s="25" t="s">
        <v>16</v>
      </c>
      <c r="B8" s="20" t="s">
        <v>23</v>
      </c>
      <c r="C8" s="20" t="s">
        <v>24</v>
      </c>
      <c r="D8" s="22" t="s">
        <v>19</v>
      </c>
      <c r="E8" s="20" t="s">
        <v>25</v>
      </c>
      <c r="F8" s="20" t="s">
        <v>21</v>
      </c>
      <c r="G8" s="27" t="s">
        <v>27</v>
      </c>
      <c r="H8" s="27" t="s">
        <v>28</v>
      </c>
      <c r="I8" s="20"/>
    </row>
    <row r="9" ht="12.75" customHeight="1">
      <c r="A9" s="28"/>
      <c r="B9" s="20" t="s">
        <v>23</v>
      </c>
      <c r="C9" s="20" t="s">
        <v>24</v>
      </c>
      <c r="D9" s="20" t="s">
        <v>30</v>
      </c>
      <c r="E9" s="20" t="s">
        <v>31</v>
      </c>
      <c r="F9" s="20" t="s">
        <v>21</v>
      </c>
      <c r="G9" s="35" t="s">
        <v>27</v>
      </c>
      <c r="H9" s="35" t="s">
        <v>28</v>
      </c>
      <c r="I9" s="20"/>
    </row>
    <row r="10" ht="69.0" customHeight="1">
      <c r="A10" s="28"/>
      <c r="B10" s="20" t="s">
        <v>39</v>
      </c>
      <c r="C10" s="20" t="s">
        <v>40</v>
      </c>
      <c r="D10" s="20" t="s">
        <v>19</v>
      </c>
      <c r="E10" s="20" t="s">
        <v>41</v>
      </c>
      <c r="F10" s="20" t="s">
        <v>21</v>
      </c>
      <c r="G10" s="38" t="s">
        <v>42</v>
      </c>
      <c r="H10" s="39" t="s">
        <v>44</v>
      </c>
      <c r="I10" s="27"/>
    </row>
    <row r="11" ht="67.5" customHeight="1">
      <c r="A11" s="28"/>
      <c r="B11" s="20" t="s">
        <v>39</v>
      </c>
      <c r="C11" s="20" t="s">
        <v>40</v>
      </c>
      <c r="D11" s="20" t="s">
        <v>19</v>
      </c>
      <c r="E11" s="20" t="s">
        <v>20</v>
      </c>
      <c r="F11" s="20" t="s">
        <v>21</v>
      </c>
      <c r="G11" s="38" t="s">
        <v>42</v>
      </c>
      <c r="H11" s="39" t="s">
        <v>44</v>
      </c>
      <c r="I11" s="43"/>
    </row>
    <row r="12" ht="12.75" customHeight="1">
      <c r="A12" s="42"/>
      <c r="B12" s="20" t="s">
        <v>54</v>
      </c>
      <c r="C12" s="20" t="s">
        <v>55</v>
      </c>
      <c r="D12" s="20" t="s">
        <v>57</v>
      </c>
      <c r="E12" s="20" t="s">
        <v>61</v>
      </c>
      <c r="F12" s="44" t="s">
        <v>21</v>
      </c>
      <c r="G12" s="45" t="s">
        <v>62</v>
      </c>
      <c r="H12" s="45" t="s">
        <v>63</v>
      </c>
      <c r="I12" s="20"/>
    </row>
    <row r="13" ht="12.75" customHeight="1">
      <c r="A13" s="32"/>
      <c r="B13" s="36"/>
      <c r="C13" s="36"/>
      <c r="D13" s="36"/>
      <c r="E13" s="36"/>
      <c r="F13" s="36"/>
      <c r="G13" s="36"/>
      <c r="H13" s="36"/>
      <c r="I13" s="37"/>
    </row>
    <row r="14" ht="12.75" customHeight="1">
      <c r="A14" s="25" t="s">
        <v>43</v>
      </c>
      <c r="B14" s="48" t="s">
        <v>39</v>
      </c>
      <c r="C14" s="48" t="s">
        <v>69</v>
      </c>
      <c r="D14" s="48" t="s">
        <v>19</v>
      </c>
      <c r="E14" s="48" t="s">
        <v>70</v>
      </c>
      <c r="F14" s="20" t="s">
        <v>21</v>
      </c>
      <c r="G14" s="49" t="s">
        <v>71</v>
      </c>
      <c r="H14" s="51" t="s">
        <v>73</v>
      </c>
      <c r="I14" s="20"/>
    </row>
    <row r="15" ht="12.75" customHeight="1">
      <c r="A15" s="28"/>
      <c r="B15" s="48" t="s">
        <v>39</v>
      </c>
      <c r="C15" s="48" t="s">
        <v>69</v>
      </c>
      <c r="D15" s="48" t="s">
        <v>19</v>
      </c>
      <c r="E15" s="48" t="s">
        <v>56</v>
      </c>
      <c r="F15" s="20" t="s">
        <v>21</v>
      </c>
      <c r="G15" s="49" t="s">
        <v>71</v>
      </c>
      <c r="H15" s="51" t="s">
        <v>73</v>
      </c>
      <c r="I15" s="20"/>
    </row>
    <row r="16" ht="12.75" customHeight="1">
      <c r="A16" s="28"/>
      <c r="B16" s="48" t="s">
        <v>54</v>
      </c>
      <c r="C16" s="48" t="s">
        <v>55</v>
      </c>
      <c r="D16" s="48" t="s">
        <v>19</v>
      </c>
      <c r="E16" s="48" t="s">
        <v>75</v>
      </c>
      <c r="F16" s="20" t="s">
        <v>21</v>
      </c>
      <c r="G16" s="45" t="s">
        <v>76</v>
      </c>
      <c r="H16" s="45" t="s">
        <v>63</v>
      </c>
      <c r="I16" s="20"/>
    </row>
    <row r="17" ht="12.75" customHeight="1">
      <c r="A17" s="28"/>
      <c r="B17" s="48" t="s">
        <v>54</v>
      </c>
      <c r="C17" s="48" t="s">
        <v>55</v>
      </c>
      <c r="D17" s="48" t="s">
        <v>78</v>
      </c>
      <c r="E17" s="48" t="s">
        <v>79</v>
      </c>
      <c r="F17" s="20" t="s">
        <v>21</v>
      </c>
      <c r="G17" s="45" t="s">
        <v>76</v>
      </c>
      <c r="H17" s="45" t="s">
        <v>63</v>
      </c>
      <c r="I17" s="20"/>
    </row>
    <row r="18" ht="12.75" customHeight="1">
      <c r="A18" s="28"/>
      <c r="B18" s="48" t="s">
        <v>54</v>
      </c>
      <c r="C18" s="48" t="s">
        <v>55</v>
      </c>
      <c r="D18" s="48" t="s">
        <v>78</v>
      </c>
      <c r="E18" s="48" t="s">
        <v>81</v>
      </c>
      <c r="F18" s="20" t="s">
        <v>21</v>
      </c>
      <c r="G18" s="45" t="s">
        <v>76</v>
      </c>
      <c r="H18" s="45" t="s">
        <v>63</v>
      </c>
      <c r="I18" s="20"/>
    </row>
    <row r="19" ht="12.75" customHeight="1">
      <c r="A19" s="28"/>
      <c r="B19" s="48" t="s">
        <v>54</v>
      </c>
      <c r="C19" s="48" t="s">
        <v>55</v>
      </c>
      <c r="D19" s="48" t="s">
        <v>82</v>
      </c>
      <c r="E19" s="48" t="s">
        <v>83</v>
      </c>
      <c r="F19" s="20" t="s">
        <v>21</v>
      </c>
      <c r="G19" s="45" t="s">
        <v>76</v>
      </c>
      <c r="H19" s="45" t="s">
        <v>63</v>
      </c>
      <c r="I19" s="20"/>
    </row>
    <row r="20" ht="12.75" customHeight="1">
      <c r="A20" s="42"/>
      <c r="B20" s="48" t="s">
        <v>54</v>
      </c>
      <c r="C20" s="48" t="s">
        <v>55</v>
      </c>
      <c r="D20" s="48" t="s">
        <v>82</v>
      </c>
      <c r="E20" s="48" t="s">
        <v>84</v>
      </c>
      <c r="F20" s="20" t="s">
        <v>21</v>
      </c>
      <c r="G20" s="45" t="s">
        <v>76</v>
      </c>
      <c r="H20" s="45" t="s">
        <v>63</v>
      </c>
      <c r="I20" s="20"/>
    </row>
    <row r="21" ht="12.75" customHeight="1">
      <c r="A21" s="32"/>
      <c r="B21" s="36"/>
      <c r="C21" s="36"/>
      <c r="D21" s="36"/>
      <c r="E21" s="36"/>
      <c r="F21" s="36"/>
      <c r="G21" s="36"/>
      <c r="H21" s="36"/>
      <c r="I21" s="37"/>
    </row>
    <row r="22" ht="12.75" customHeight="1">
      <c r="A22" s="25" t="s">
        <v>72</v>
      </c>
      <c r="B22" s="29" t="s">
        <v>39</v>
      </c>
      <c r="C22" s="29" t="s">
        <v>40</v>
      </c>
      <c r="D22" s="29" t="s">
        <v>19</v>
      </c>
      <c r="E22" s="29" t="s">
        <v>41</v>
      </c>
      <c r="F22" s="20" t="s">
        <v>21</v>
      </c>
      <c r="G22" s="49" t="s">
        <v>42</v>
      </c>
      <c r="H22" s="51" t="s">
        <v>44</v>
      </c>
      <c r="I22" s="55"/>
    </row>
    <row r="23" ht="12.75" customHeight="1">
      <c r="A23" s="28"/>
      <c r="B23" s="29" t="s">
        <v>23</v>
      </c>
      <c r="C23" s="29" t="s">
        <v>24</v>
      </c>
      <c r="D23" s="31" t="s">
        <v>19</v>
      </c>
      <c r="E23" s="29" t="s">
        <v>25</v>
      </c>
      <c r="F23" s="29" t="s">
        <v>21</v>
      </c>
      <c r="G23" s="56" t="s">
        <v>27</v>
      </c>
      <c r="H23" s="56" t="s">
        <v>28</v>
      </c>
      <c r="I23" s="29"/>
    </row>
    <row r="24" ht="12.75" customHeight="1">
      <c r="A24" s="28"/>
      <c r="B24" s="29" t="s">
        <v>23</v>
      </c>
      <c r="C24" s="29" t="s">
        <v>24</v>
      </c>
      <c r="D24" s="29" t="s">
        <v>30</v>
      </c>
      <c r="E24" s="29" t="s">
        <v>31</v>
      </c>
      <c r="F24" s="29" t="s">
        <v>21</v>
      </c>
      <c r="G24" s="56" t="s">
        <v>27</v>
      </c>
      <c r="H24" s="56" t="s">
        <v>28</v>
      </c>
      <c r="I24" s="29"/>
    </row>
    <row r="25" ht="27.75" customHeight="1">
      <c r="A25" s="42"/>
      <c r="B25" s="29" t="s">
        <v>54</v>
      </c>
      <c r="C25" s="29" t="s">
        <v>55</v>
      </c>
      <c r="D25" s="29" t="s">
        <v>91</v>
      </c>
      <c r="E25" s="29" t="s">
        <v>31</v>
      </c>
      <c r="F25" s="29" t="s">
        <v>21</v>
      </c>
      <c r="G25" s="45" t="s">
        <v>62</v>
      </c>
      <c r="H25" s="45" t="s">
        <v>63</v>
      </c>
      <c r="I25" s="20"/>
    </row>
    <row r="26" ht="12.75" customHeight="1">
      <c r="A26" s="32"/>
      <c r="B26" s="36"/>
      <c r="C26" s="36"/>
      <c r="D26" s="36"/>
      <c r="E26" s="36"/>
      <c r="F26" s="36"/>
      <c r="G26" s="36"/>
      <c r="H26" s="36"/>
      <c r="I26" s="37"/>
    </row>
    <row r="27" ht="12.75" customHeight="1">
      <c r="A27" s="25" t="s">
        <v>52</v>
      </c>
      <c r="B27" s="29" t="s">
        <v>92</v>
      </c>
      <c r="C27" s="29" t="s">
        <v>93</v>
      </c>
      <c r="D27" s="29" t="s">
        <v>19</v>
      </c>
      <c r="E27" s="29" t="s">
        <v>34</v>
      </c>
      <c r="F27" s="29" t="s">
        <v>21</v>
      </c>
      <c r="G27" s="27" t="s">
        <v>94</v>
      </c>
      <c r="H27" s="27" t="s">
        <v>63</v>
      </c>
      <c r="I27" s="20"/>
    </row>
    <row r="28" ht="12.75" customHeight="1">
      <c r="A28" s="28"/>
      <c r="B28" s="29" t="s">
        <v>92</v>
      </c>
      <c r="C28" s="29" t="s">
        <v>93</v>
      </c>
      <c r="D28" s="31" t="s">
        <v>19</v>
      </c>
      <c r="E28" s="29" t="s">
        <v>95</v>
      </c>
      <c r="F28" s="29" t="s">
        <v>21</v>
      </c>
      <c r="G28" s="27" t="s">
        <v>97</v>
      </c>
      <c r="H28" s="61" t="s">
        <v>98</v>
      </c>
      <c r="I28" s="29"/>
    </row>
    <row r="29" ht="50.25" customHeight="1">
      <c r="A29" s="28"/>
      <c r="B29" s="29" t="s">
        <v>92</v>
      </c>
      <c r="C29" s="29" t="s">
        <v>93</v>
      </c>
      <c r="D29" s="29" t="s">
        <v>103</v>
      </c>
      <c r="E29" s="29" t="s">
        <v>104</v>
      </c>
      <c r="F29" s="29" t="s">
        <v>21</v>
      </c>
      <c r="G29" s="27" t="s">
        <v>106</v>
      </c>
      <c r="H29" s="64" t="s">
        <v>107</v>
      </c>
      <c r="I29" s="29"/>
    </row>
    <row r="30" ht="12.75" customHeight="1">
      <c r="A30" s="28"/>
      <c r="B30" s="29" t="s">
        <v>39</v>
      </c>
      <c r="C30" s="29" t="s">
        <v>69</v>
      </c>
      <c r="D30" s="29" t="s">
        <v>19</v>
      </c>
      <c r="E30" s="29" t="s">
        <v>70</v>
      </c>
      <c r="F30" s="20" t="s">
        <v>21</v>
      </c>
      <c r="G30" s="49" t="s">
        <v>71</v>
      </c>
      <c r="H30" s="51" t="s">
        <v>109</v>
      </c>
      <c r="I30" s="20"/>
    </row>
    <row r="31" ht="12.75" customHeight="1">
      <c r="A31" s="28"/>
      <c r="B31" s="29" t="s">
        <v>23</v>
      </c>
      <c r="C31" s="29" t="s">
        <v>24</v>
      </c>
      <c r="D31" s="31" t="s">
        <v>19</v>
      </c>
      <c r="E31" s="29" t="s">
        <v>25</v>
      </c>
      <c r="F31" s="29" t="s">
        <v>21</v>
      </c>
      <c r="G31" s="56" t="s">
        <v>27</v>
      </c>
      <c r="H31" s="56" t="s">
        <v>28</v>
      </c>
      <c r="I31" s="29"/>
    </row>
    <row r="32" ht="12.75" customHeight="1">
      <c r="A32" s="42"/>
      <c r="B32" s="29" t="s">
        <v>23</v>
      </c>
      <c r="C32" s="29" t="s">
        <v>24</v>
      </c>
      <c r="D32" s="29" t="s">
        <v>30</v>
      </c>
      <c r="E32" s="29" t="s">
        <v>31</v>
      </c>
      <c r="F32" s="29" t="s">
        <v>21</v>
      </c>
      <c r="G32" s="56" t="s">
        <v>27</v>
      </c>
      <c r="H32" s="56" t="s">
        <v>28</v>
      </c>
      <c r="I32" s="29"/>
    </row>
    <row r="33" ht="12.75" customHeight="1">
      <c r="A33" s="32"/>
      <c r="B33" s="36"/>
      <c r="C33" s="36"/>
      <c r="D33" s="36"/>
      <c r="E33" s="36"/>
      <c r="F33" s="36"/>
      <c r="G33" s="36"/>
      <c r="H33" s="36"/>
      <c r="I33" s="37"/>
    </row>
    <row r="34" ht="12.75" customHeight="1">
      <c r="A34" s="25" t="s">
        <v>68</v>
      </c>
      <c r="B34" s="73" t="s">
        <v>54</v>
      </c>
      <c r="C34" s="73" t="s">
        <v>55</v>
      </c>
      <c r="D34" s="73" t="s">
        <v>30</v>
      </c>
      <c r="E34" s="73" t="s">
        <v>116</v>
      </c>
      <c r="F34" s="20" t="s">
        <v>21</v>
      </c>
      <c r="G34" s="45" t="s">
        <v>76</v>
      </c>
      <c r="H34" s="45" t="s">
        <v>63</v>
      </c>
      <c r="I34" s="20"/>
    </row>
    <row r="35" ht="12.75" customHeight="1">
      <c r="A35" s="28"/>
      <c r="B35" s="73" t="s">
        <v>54</v>
      </c>
      <c r="C35" s="73" t="s">
        <v>55</v>
      </c>
      <c r="D35" s="73" t="s">
        <v>117</v>
      </c>
      <c r="E35" s="73" t="s">
        <v>118</v>
      </c>
      <c r="F35" s="20" t="s">
        <v>21</v>
      </c>
      <c r="G35" s="45" t="s">
        <v>76</v>
      </c>
      <c r="H35" s="45" t="s">
        <v>63</v>
      </c>
      <c r="I35" s="20"/>
    </row>
    <row r="36" ht="12.75" customHeight="1">
      <c r="A36" s="28"/>
      <c r="B36" s="73" t="s">
        <v>54</v>
      </c>
      <c r="C36" s="73" t="s">
        <v>55</v>
      </c>
      <c r="D36" s="73" t="s">
        <v>91</v>
      </c>
      <c r="E36" s="73" t="s">
        <v>119</v>
      </c>
      <c r="F36" s="20" t="s">
        <v>21</v>
      </c>
      <c r="G36" s="45" t="s">
        <v>76</v>
      </c>
      <c r="H36" s="45" t="s">
        <v>63</v>
      </c>
      <c r="I36" s="20"/>
    </row>
    <row r="37" ht="12.75" customHeight="1">
      <c r="A37" s="28"/>
      <c r="B37" s="73" t="s">
        <v>54</v>
      </c>
      <c r="C37" s="73" t="s">
        <v>55</v>
      </c>
      <c r="D37" s="73" t="s">
        <v>91</v>
      </c>
      <c r="E37" s="73" t="s">
        <v>120</v>
      </c>
      <c r="F37" s="20" t="s">
        <v>21</v>
      </c>
      <c r="G37" s="45" t="s">
        <v>76</v>
      </c>
      <c r="H37" s="45" t="s">
        <v>63</v>
      </c>
      <c r="I37" s="20"/>
    </row>
    <row r="38" ht="40.5" customHeight="1">
      <c r="A38" s="28"/>
      <c r="B38" s="73" t="s">
        <v>54</v>
      </c>
      <c r="C38" s="73" t="s">
        <v>55</v>
      </c>
      <c r="D38" s="73" t="s">
        <v>78</v>
      </c>
      <c r="E38" s="73" t="s">
        <v>79</v>
      </c>
      <c r="F38" s="20" t="s">
        <v>21</v>
      </c>
      <c r="G38" s="45" t="s">
        <v>121</v>
      </c>
      <c r="H38" s="45" t="s">
        <v>63</v>
      </c>
      <c r="I38" s="20"/>
    </row>
    <row r="39" ht="37.5" customHeight="1">
      <c r="A39" s="42"/>
      <c r="B39" s="73" t="s">
        <v>54</v>
      </c>
      <c r="C39" s="73" t="s">
        <v>55</v>
      </c>
      <c r="D39" s="73" t="s">
        <v>82</v>
      </c>
      <c r="E39" s="73" t="s">
        <v>81</v>
      </c>
      <c r="F39" s="20" t="s">
        <v>21</v>
      </c>
      <c r="G39" s="45" t="s">
        <v>121</v>
      </c>
      <c r="H39" s="45" t="s">
        <v>63</v>
      </c>
      <c r="I39" s="20"/>
    </row>
    <row r="40" ht="12.75" customHeight="1">
      <c r="A40" s="32"/>
      <c r="B40" s="36"/>
      <c r="C40" s="36"/>
      <c r="D40" s="36"/>
      <c r="E40" s="36"/>
      <c r="F40" s="36"/>
      <c r="G40" s="36"/>
      <c r="H40" s="36"/>
      <c r="I40" s="37"/>
    </row>
    <row r="41" ht="39.75" customHeight="1">
      <c r="A41" s="25" t="s">
        <v>122</v>
      </c>
      <c r="B41" s="29" t="s">
        <v>92</v>
      </c>
      <c r="C41" s="29" t="s">
        <v>93</v>
      </c>
      <c r="D41" s="29" t="s">
        <v>103</v>
      </c>
      <c r="E41" s="29" t="s">
        <v>34</v>
      </c>
      <c r="F41" s="20" t="s">
        <v>21</v>
      </c>
      <c r="G41" s="27" t="s">
        <v>94</v>
      </c>
      <c r="H41" s="27" t="s">
        <v>63</v>
      </c>
      <c r="I41" s="29"/>
    </row>
    <row r="42" ht="28.5" customHeight="1">
      <c r="A42" s="28"/>
      <c r="B42" s="29" t="s">
        <v>92</v>
      </c>
      <c r="C42" s="29" t="s">
        <v>93</v>
      </c>
      <c r="D42" s="31" t="s">
        <v>103</v>
      </c>
      <c r="E42" s="29" t="s">
        <v>95</v>
      </c>
      <c r="F42" s="20" t="s">
        <v>21</v>
      </c>
      <c r="G42" s="27" t="s">
        <v>94</v>
      </c>
      <c r="H42" s="27" t="s">
        <v>63</v>
      </c>
      <c r="I42" s="29"/>
    </row>
    <row r="43" ht="24.0" customHeight="1">
      <c r="A43" s="28"/>
      <c r="B43" s="29" t="s">
        <v>92</v>
      </c>
      <c r="C43" s="29" t="s">
        <v>93</v>
      </c>
      <c r="D43" s="29" t="s">
        <v>19</v>
      </c>
      <c r="E43" s="29" t="s">
        <v>104</v>
      </c>
      <c r="F43" s="20" t="s">
        <v>21</v>
      </c>
      <c r="G43" s="27" t="s">
        <v>123</v>
      </c>
      <c r="H43" s="45" t="s">
        <v>63</v>
      </c>
      <c r="I43" s="29"/>
    </row>
    <row r="44" ht="39.75" customHeight="1">
      <c r="A44" s="28"/>
      <c r="B44" s="29" t="s">
        <v>54</v>
      </c>
      <c r="C44" s="29" t="s">
        <v>55</v>
      </c>
      <c r="D44" s="29" t="s">
        <v>19</v>
      </c>
      <c r="E44" s="29" t="s">
        <v>124</v>
      </c>
      <c r="F44" s="20" t="s">
        <v>21</v>
      </c>
      <c r="G44" s="45" t="s">
        <v>121</v>
      </c>
      <c r="H44" s="45" t="s">
        <v>63</v>
      </c>
      <c r="I44" s="20"/>
    </row>
    <row r="45" ht="36.0" customHeight="1">
      <c r="A45" s="28"/>
      <c r="B45" s="29" t="s">
        <v>54</v>
      </c>
      <c r="C45" s="29" t="s">
        <v>55</v>
      </c>
      <c r="D45" s="29" t="s">
        <v>19</v>
      </c>
      <c r="E45" s="29" t="s">
        <v>126</v>
      </c>
      <c r="F45" s="20" t="s">
        <v>21</v>
      </c>
      <c r="G45" s="45" t="s">
        <v>121</v>
      </c>
      <c r="H45" s="45" t="s">
        <v>63</v>
      </c>
      <c r="I45" s="20"/>
    </row>
    <row r="46" ht="40.5" customHeight="1">
      <c r="A46" s="28"/>
      <c r="B46" s="29" t="s">
        <v>54</v>
      </c>
      <c r="C46" s="29" t="s">
        <v>55</v>
      </c>
      <c r="D46" s="29" t="s">
        <v>30</v>
      </c>
      <c r="E46" s="29" t="s">
        <v>127</v>
      </c>
      <c r="F46" s="20" t="s">
        <v>21</v>
      </c>
      <c r="G46" s="45" t="s">
        <v>121</v>
      </c>
      <c r="H46" s="45" t="s">
        <v>63</v>
      </c>
      <c r="I46" s="20"/>
    </row>
    <row r="47" ht="39.75" customHeight="1">
      <c r="A47" s="28"/>
      <c r="B47" s="29" t="s">
        <v>54</v>
      </c>
      <c r="C47" s="29" t="s">
        <v>55</v>
      </c>
      <c r="D47" s="29" t="s">
        <v>30</v>
      </c>
      <c r="E47" s="29" t="s">
        <v>128</v>
      </c>
      <c r="F47" s="20" t="s">
        <v>21</v>
      </c>
      <c r="G47" s="45" t="s">
        <v>121</v>
      </c>
      <c r="H47" s="45" t="s">
        <v>63</v>
      </c>
      <c r="I47" s="20"/>
    </row>
    <row r="48" ht="42.0" customHeight="1">
      <c r="A48" s="28"/>
      <c r="B48" s="29" t="s">
        <v>54</v>
      </c>
      <c r="C48" s="29" t="s">
        <v>55</v>
      </c>
      <c r="D48" s="29" t="s">
        <v>117</v>
      </c>
      <c r="E48" s="29" t="s">
        <v>129</v>
      </c>
      <c r="F48" s="20" t="s">
        <v>21</v>
      </c>
      <c r="G48" s="45" t="s">
        <v>121</v>
      </c>
      <c r="H48" s="45" t="s">
        <v>63</v>
      </c>
      <c r="I48" s="20"/>
    </row>
    <row r="49" ht="42.0" customHeight="1">
      <c r="A49" s="28"/>
      <c r="B49" s="29" t="s">
        <v>54</v>
      </c>
      <c r="C49" s="29" t="s">
        <v>55</v>
      </c>
      <c r="D49" s="29" t="s">
        <v>117</v>
      </c>
      <c r="E49" s="29" t="s">
        <v>132</v>
      </c>
      <c r="F49" s="20" t="s">
        <v>21</v>
      </c>
      <c r="G49" s="45" t="s">
        <v>121</v>
      </c>
      <c r="H49" s="45" t="s">
        <v>63</v>
      </c>
      <c r="I49" s="20"/>
    </row>
    <row r="50" ht="12.75" customHeight="1">
      <c r="A50" s="28"/>
      <c r="B50" s="29" t="s">
        <v>54</v>
      </c>
      <c r="C50" s="29" t="s">
        <v>55</v>
      </c>
      <c r="D50" s="29" t="s">
        <v>57</v>
      </c>
      <c r="E50" s="29" t="s">
        <v>134</v>
      </c>
      <c r="F50" s="20" t="s">
        <v>21</v>
      </c>
      <c r="G50" s="45" t="s">
        <v>76</v>
      </c>
      <c r="H50" s="45" t="s">
        <v>63</v>
      </c>
      <c r="I50" s="20"/>
    </row>
    <row r="51" ht="12.75" customHeight="1">
      <c r="A51" s="42"/>
      <c r="B51" s="29" t="s">
        <v>54</v>
      </c>
      <c r="C51" s="29" t="s">
        <v>55</v>
      </c>
      <c r="D51" s="29" t="s">
        <v>57</v>
      </c>
      <c r="E51" s="29" t="s">
        <v>135</v>
      </c>
      <c r="F51" s="20" t="s">
        <v>21</v>
      </c>
      <c r="G51" s="45" t="s">
        <v>76</v>
      </c>
      <c r="H51" s="45" t="s">
        <v>63</v>
      </c>
      <c r="I51" s="20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22:A25"/>
    <mergeCell ref="A27:A32"/>
    <mergeCell ref="A34:A39"/>
    <mergeCell ref="A41:A51"/>
    <mergeCell ref="A33:I33"/>
    <mergeCell ref="A40:I40"/>
    <mergeCell ref="A1:I1"/>
    <mergeCell ref="A6:I6"/>
    <mergeCell ref="A8:A12"/>
    <mergeCell ref="A13:I13"/>
    <mergeCell ref="A14:A20"/>
    <mergeCell ref="A21:I21"/>
    <mergeCell ref="A26:I26"/>
  </mergeCells>
  <conditionalFormatting sqref="G10">
    <cfRule type="notContainsBlanks" dxfId="0" priority="1">
      <formula>LEN(TRIM(G10))&gt;0</formula>
    </cfRule>
  </conditionalFormatting>
  <conditionalFormatting sqref="G10">
    <cfRule type="notContainsBlanks" dxfId="0" priority="2">
      <formula>LEN(TRIM(G10))&gt;0</formula>
    </cfRule>
  </conditionalFormatting>
  <hyperlinks>
    <hyperlink r:id="rId1" ref="H10"/>
    <hyperlink r:id="rId2" ref="H11"/>
    <hyperlink r:id="rId3" ref="H14"/>
    <hyperlink r:id="rId4" ref="H15"/>
    <hyperlink r:id="rId5" ref="H22"/>
    <hyperlink r:id="rId6" ref="H28"/>
    <hyperlink r:id="rId7" ref="H29"/>
    <hyperlink r:id="rId8" ref="H30"/>
  </hyperlinks>
  <printOptions/>
  <pageMargins bottom="0.75" footer="0.0" header="0.0" left="0.7" right="0.7" top="0.75"/>
  <pageSetup orientation="landscape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7.29"/>
    <col customWidth="1" min="3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  <c r="G2" s="120"/>
    </row>
    <row r="3" ht="15.0" customHeight="1">
      <c r="A3" s="2" t="s">
        <v>2</v>
      </c>
      <c r="G3" s="120"/>
    </row>
    <row r="4" ht="12.75" customHeight="1">
      <c r="A4" s="2" t="s">
        <v>3</v>
      </c>
      <c r="G4" s="120"/>
    </row>
    <row r="5" ht="12.75" customHeight="1">
      <c r="G5" s="120"/>
    </row>
    <row r="6" ht="12.75" customHeight="1">
      <c r="A6" s="1" t="s">
        <v>275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21" t="s">
        <v>13</v>
      </c>
      <c r="H7" s="21" t="s">
        <v>14</v>
      </c>
      <c r="I7" s="23" t="s">
        <v>15</v>
      </c>
    </row>
    <row r="8" ht="42.75" customHeight="1">
      <c r="A8" s="25" t="s">
        <v>16</v>
      </c>
      <c r="B8" s="29" t="s">
        <v>287</v>
      </c>
      <c r="C8" s="29" t="s">
        <v>288</v>
      </c>
      <c r="D8" s="31" t="s">
        <v>33</v>
      </c>
      <c r="E8" s="29" t="s">
        <v>134</v>
      </c>
      <c r="F8" s="29" t="s">
        <v>289</v>
      </c>
      <c r="G8" s="122" t="s">
        <v>290</v>
      </c>
      <c r="H8" s="124" t="s">
        <v>291</v>
      </c>
      <c r="I8" s="29"/>
    </row>
    <row r="9" ht="50.25" customHeight="1">
      <c r="A9" s="28"/>
      <c r="B9" s="125" t="s">
        <v>287</v>
      </c>
      <c r="C9" s="125" t="s">
        <v>288</v>
      </c>
      <c r="D9" s="126" t="s">
        <v>33</v>
      </c>
      <c r="E9" s="125" t="s">
        <v>295</v>
      </c>
      <c r="F9" s="125" t="s">
        <v>289</v>
      </c>
      <c r="G9" s="127" t="s">
        <v>296</v>
      </c>
      <c r="H9" s="128"/>
      <c r="I9" s="129"/>
    </row>
    <row r="10" ht="48.75" customHeight="1">
      <c r="A10" s="28"/>
      <c r="B10" s="20" t="s">
        <v>298</v>
      </c>
      <c r="C10" s="20" t="s">
        <v>300</v>
      </c>
      <c r="D10" s="20" t="s">
        <v>19</v>
      </c>
      <c r="E10" s="20" t="s">
        <v>47</v>
      </c>
      <c r="F10" s="20" t="s">
        <v>21</v>
      </c>
      <c r="G10" s="130" t="s">
        <v>304</v>
      </c>
      <c r="H10" s="131" t="s">
        <v>305</v>
      </c>
      <c r="I10" s="20"/>
    </row>
    <row r="11" ht="38.25" customHeight="1">
      <c r="A11" s="28"/>
      <c r="B11" s="43" t="s">
        <v>298</v>
      </c>
      <c r="C11" s="43" t="s">
        <v>300</v>
      </c>
      <c r="D11" s="43" t="s">
        <v>19</v>
      </c>
      <c r="E11" s="43" t="s">
        <v>146</v>
      </c>
      <c r="F11" s="43" t="s">
        <v>58</v>
      </c>
      <c r="G11" s="130" t="s">
        <v>304</v>
      </c>
      <c r="H11" s="131" t="s">
        <v>305</v>
      </c>
      <c r="I11" s="43"/>
    </row>
    <row r="12" ht="45.75" customHeight="1">
      <c r="A12" s="28"/>
      <c r="B12" s="20" t="s">
        <v>313</v>
      </c>
      <c r="C12" s="20" t="s">
        <v>314</v>
      </c>
      <c r="D12" s="20" t="s">
        <v>19</v>
      </c>
      <c r="E12" s="20" t="s">
        <v>47</v>
      </c>
      <c r="F12" s="20" t="s">
        <v>21</v>
      </c>
      <c r="G12" s="27" t="s">
        <v>315</v>
      </c>
      <c r="H12" s="61" t="s">
        <v>316</v>
      </c>
      <c r="I12" s="27"/>
    </row>
    <row r="13" ht="41.25" customHeight="1">
      <c r="A13" s="28"/>
      <c r="B13" s="43" t="s">
        <v>313</v>
      </c>
      <c r="C13" s="43" t="s">
        <v>314</v>
      </c>
      <c r="D13" s="43" t="s">
        <v>19</v>
      </c>
      <c r="E13" s="43" t="s">
        <v>146</v>
      </c>
      <c r="F13" s="43" t="s">
        <v>21</v>
      </c>
      <c r="G13" s="35" t="s">
        <v>317</v>
      </c>
      <c r="H13" s="133" t="s">
        <v>319</v>
      </c>
      <c r="I13" s="43"/>
    </row>
    <row r="14" ht="29.25" customHeight="1">
      <c r="A14" s="28"/>
      <c r="B14" s="20" t="s">
        <v>325</v>
      </c>
      <c r="C14" s="20" t="s">
        <v>326</v>
      </c>
      <c r="D14" s="20" t="s">
        <v>19</v>
      </c>
      <c r="E14" s="90" t="s">
        <v>327</v>
      </c>
      <c r="F14" s="20" t="s">
        <v>21</v>
      </c>
      <c r="G14" s="27" t="s">
        <v>328</v>
      </c>
      <c r="H14" s="61" t="s">
        <v>329</v>
      </c>
      <c r="I14" s="20"/>
    </row>
    <row r="15" ht="55.5" customHeight="1">
      <c r="A15" s="42"/>
      <c r="B15" s="20" t="s">
        <v>325</v>
      </c>
      <c r="C15" s="20" t="s">
        <v>326</v>
      </c>
      <c r="D15" s="20" t="s">
        <v>19</v>
      </c>
      <c r="E15" s="20" t="s">
        <v>332</v>
      </c>
      <c r="F15" s="20" t="s">
        <v>21</v>
      </c>
      <c r="G15" s="27" t="s">
        <v>328</v>
      </c>
      <c r="H15" s="135" t="s">
        <v>329</v>
      </c>
      <c r="I15" s="20"/>
    </row>
    <row r="16" ht="12.75" customHeight="1">
      <c r="A16" s="32"/>
      <c r="B16" s="36"/>
      <c r="C16" s="36"/>
      <c r="D16" s="36"/>
      <c r="E16" s="36"/>
      <c r="F16" s="36"/>
      <c r="G16" s="36"/>
      <c r="H16" s="36"/>
      <c r="I16" s="37"/>
    </row>
    <row r="17" ht="74.25" customHeight="1">
      <c r="A17" s="25" t="s">
        <v>43</v>
      </c>
      <c r="B17" s="20" t="s">
        <v>287</v>
      </c>
      <c r="C17" s="20" t="s">
        <v>288</v>
      </c>
      <c r="D17" s="22" t="s">
        <v>33</v>
      </c>
      <c r="E17" s="20" t="s">
        <v>339</v>
      </c>
      <c r="F17" s="20" t="s">
        <v>289</v>
      </c>
      <c r="G17" s="127" t="s">
        <v>296</v>
      </c>
      <c r="H17" s="20"/>
      <c r="I17" s="48"/>
    </row>
    <row r="18" ht="40.5" customHeight="1">
      <c r="A18" s="28"/>
      <c r="B18" s="20" t="s">
        <v>298</v>
      </c>
      <c r="C18" s="20" t="s">
        <v>300</v>
      </c>
      <c r="D18" s="20" t="s">
        <v>19</v>
      </c>
      <c r="E18" s="20" t="s">
        <v>146</v>
      </c>
      <c r="F18" s="20" t="s">
        <v>21</v>
      </c>
      <c r="G18" s="130" t="s">
        <v>342</v>
      </c>
      <c r="H18" s="64" t="s">
        <v>343</v>
      </c>
      <c r="I18" s="20"/>
    </row>
    <row r="19" ht="62.25" customHeight="1">
      <c r="A19" s="42"/>
      <c r="B19" s="20" t="s">
        <v>325</v>
      </c>
      <c r="C19" s="20" t="s">
        <v>326</v>
      </c>
      <c r="D19" s="20" t="s">
        <v>19</v>
      </c>
      <c r="E19" s="20" t="s">
        <v>348</v>
      </c>
      <c r="F19" s="20" t="s">
        <v>21</v>
      </c>
      <c r="G19" s="138" t="s">
        <v>328</v>
      </c>
      <c r="H19" s="139" t="s">
        <v>349</v>
      </c>
      <c r="I19" s="20"/>
    </row>
    <row r="20" ht="12.75" customHeight="1">
      <c r="A20" s="32"/>
      <c r="B20" s="36"/>
      <c r="C20" s="36"/>
      <c r="D20" s="36"/>
      <c r="E20" s="36"/>
      <c r="F20" s="36"/>
      <c r="G20" s="36"/>
      <c r="H20" s="36"/>
      <c r="I20" s="37"/>
    </row>
    <row r="21" ht="12.75" customHeight="1">
      <c r="A21" s="25" t="s">
        <v>52</v>
      </c>
      <c r="B21" s="20" t="s">
        <v>298</v>
      </c>
      <c r="C21" s="20" t="s">
        <v>356</v>
      </c>
      <c r="D21" s="20" t="s">
        <v>33</v>
      </c>
      <c r="E21" s="20" t="s">
        <v>47</v>
      </c>
      <c r="F21" s="20" t="s">
        <v>21</v>
      </c>
      <c r="G21" s="95" t="s">
        <v>357</v>
      </c>
      <c r="H21" s="61" t="s">
        <v>358</v>
      </c>
      <c r="I21" s="20"/>
    </row>
    <row r="22" ht="49.5" customHeight="1">
      <c r="A22" s="28"/>
      <c r="B22" s="20" t="s">
        <v>298</v>
      </c>
      <c r="C22" s="20" t="s">
        <v>356</v>
      </c>
      <c r="D22" s="20" t="s">
        <v>33</v>
      </c>
      <c r="E22" s="20" t="s">
        <v>146</v>
      </c>
      <c r="F22" s="20" t="s">
        <v>21</v>
      </c>
      <c r="G22" s="95" t="s">
        <v>357</v>
      </c>
      <c r="H22" s="61" t="s">
        <v>367</v>
      </c>
      <c r="I22" s="20"/>
    </row>
    <row r="23" ht="53.25" customHeight="1">
      <c r="A23" s="28"/>
      <c r="B23" s="20" t="s">
        <v>313</v>
      </c>
      <c r="C23" s="20" t="s">
        <v>314</v>
      </c>
      <c r="D23" s="20" t="s">
        <v>19</v>
      </c>
      <c r="E23" s="20" t="s">
        <v>47</v>
      </c>
      <c r="F23" s="20" t="s">
        <v>21</v>
      </c>
      <c r="G23" s="27" t="s">
        <v>317</v>
      </c>
      <c r="H23" s="61" t="s">
        <v>372</v>
      </c>
      <c r="I23" s="27" t="s">
        <v>374</v>
      </c>
    </row>
    <row r="24" ht="25.5" customHeight="1">
      <c r="A24" s="28"/>
      <c r="B24" s="20" t="s">
        <v>325</v>
      </c>
      <c r="C24" s="20" t="s">
        <v>326</v>
      </c>
      <c r="D24" s="20" t="s">
        <v>103</v>
      </c>
      <c r="E24" s="90" t="s">
        <v>327</v>
      </c>
      <c r="F24" s="20" t="s">
        <v>21</v>
      </c>
      <c r="G24" s="95" t="s">
        <v>375</v>
      </c>
      <c r="H24" s="61" t="s">
        <v>376</v>
      </c>
      <c r="I24" s="90"/>
    </row>
    <row r="25" ht="25.5" customHeight="1">
      <c r="A25" s="42"/>
      <c r="B25" s="20" t="s">
        <v>325</v>
      </c>
      <c r="C25" s="20" t="s">
        <v>326</v>
      </c>
      <c r="D25" s="20" t="s">
        <v>103</v>
      </c>
      <c r="E25" s="20" t="s">
        <v>332</v>
      </c>
      <c r="F25" s="20" t="s">
        <v>21</v>
      </c>
      <c r="G25" s="95" t="s">
        <v>375</v>
      </c>
      <c r="H25" s="135" t="s">
        <v>387</v>
      </c>
      <c r="I25" s="90"/>
    </row>
    <row r="26" ht="12.75" customHeight="1">
      <c r="A26" s="32"/>
      <c r="B26" s="36"/>
      <c r="C26" s="36"/>
      <c r="D26" s="36"/>
      <c r="E26" s="36"/>
      <c r="F26" s="36"/>
      <c r="G26" s="36"/>
      <c r="H26" s="36"/>
      <c r="I26" s="37"/>
    </row>
    <row r="27" ht="12.75" customHeight="1">
      <c r="A27" s="25" t="s">
        <v>68</v>
      </c>
      <c r="B27" s="20" t="s">
        <v>298</v>
      </c>
      <c r="C27" s="20" t="s">
        <v>356</v>
      </c>
      <c r="D27" s="20" t="s">
        <v>33</v>
      </c>
      <c r="E27" s="20" t="s">
        <v>47</v>
      </c>
      <c r="F27" s="20" t="s">
        <v>21</v>
      </c>
      <c r="G27" s="95" t="s">
        <v>357</v>
      </c>
      <c r="H27" s="61" t="s">
        <v>395</v>
      </c>
      <c r="I27" s="20"/>
    </row>
    <row r="28" ht="54.75" customHeight="1">
      <c r="A28" s="42"/>
      <c r="B28" s="20" t="s">
        <v>325</v>
      </c>
      <c r="C28" s="20" t="s">
        <v>326</v>
      </c>
      <c r="D28" s="20" t="s">
        <v>103</v>
      </c>
      <c r="E28" s="20" t="s">
        <v>396</v>
      </c>
      <c r="F28" s="20" t="s">
        <v>21</v>
      </c>
      <c r="G28" s="95" t="s">
        <v>397</v>
      </c>
      <c r="H28" s="139" t="s">
        <v>398</v>
      </c>
      <c r="I28" s="90"/>
    </row>
    <row r="29" ht="12.75" customHeight="1">
      <c r="G29" s="120"/>
    </row>
    <row r="30" ht="12.75" customHeight="1">
      <c r="G30" s="120"/>
    </row>
    <row r="31" ht="12.75" customHeight="1">
      <c r="G31" s="120"/>
    </row>
    <row r="32" ht="12.75" customHeight="1">
      <c r="G32" s="120"/>
    </row>
    <row r="33" ht="12.75" customHeight="1">
      <c r="G33" s="120"/>
    </row>
    <row r="34" ht="12.75" customHeight="1">
      <c r="G34" s="120"/>
    </row>
    <row r="35" ht="12.75" customHeight="1">
      <c r="G35" s="120"/>
    </row>
    <row r="36" ht="12.75" customHeight="1">
      <c r="G36" s="120"/>
    </row>
    <row r="37" ht="12.75" customHeight="1">
      <c r="G37" s="120"/>
    </row>
    <row r="38" ht="12.75" customHeight="1">
      <c r="G38" s="120"/>
    </row>
    <row r="39" ht="12.75" customHeight="1">
      <c r="G39" s="120"/>
    </row>
    <row r="40" ht="12.75" customHeight="1">
      <c r="G40" s="120"/>
    </row>
    <row r="41" ht="12.75" customHeight="1">
      <c r="G41" s="120"/>
    </row>
    <row r="42" ht="12.75" customHeight="1">
      <c r="G42" s="120"/>
    </row>
    <row r="43" ht="12.75" customHeight="1">
      <c r="G43" s="120"/>
    </row>
    <row r="44" ht="12.75" customHeight="1">
      <c r="G44" s="120"/>
    </row>
    <row r="45" ht="12.75" customHeight="1">
      <c r="G45" s="120"/>
    </row>
    <row r="46" ht="12.75" customHeight="1">
      <c r="G46" s="120"/>
    </row>
    <row r="47" ht="12.75" customHeight="1">
      <c r="G47" s="120"/>
    </row>
    <row r="48" ht="12.75" customHeight="1">
      <c r="G48" s="120"/>
    </row>
    <row r="49" ht="12.75" customHeight="1">
      <c r="G49" s="120"/>
    </row>
    <row r="50" ht="12.75" customHeight="1">
      <c r="G50" s="120"/>
    </row>
    <row r="51" ht="12.75" customHeight="1">
      <c r="G51" s="120"/>
    </row>
    <row r="52" ht="12.75" customHeight="1">
      <c r="G52" s="120"/>
    </row>
    <row r="53" ht="12.75" customHeight="1">
      <c r="G53" s="120"/>
    </row>
    <row r="54" ht="12.75" customHeight="1">
      <c r="G54" s="120"/>
    </row>
    <row r="55" ht="12.75" customHeight="1">
      <c r="G55" s="120"/>
    </row>
    <row r="56" ht="12.75" customHeight="1">
      <c r="G56" s="120"/>
    </row>
    <row r="57" ht="12.75" customHeight="1">
      <c r="G57" s="120"/>
    </row>
    <row r="58" ht="12.75" customHeight="1">
      <c r="G58" s="120"/>
    </row>
    <row r="59" ht="12.75" customHeight="1">
      <c r="G59" s="120"/>
    </row>
    <row r="60" ht="12.75" customHeight="1">
      <c r="G60" s="120"/>
    </row>
    <row r="61" ht="12.75" customHeight="1">
      <c r="G61" s="120"/>
    </row>
    <row r="62" ht="12.75" customHeight="1">
      <c r="G62" s="120"/>
    </row>
    <row r="63" ht="12.75" customHeight="1">
      <c r="G63" s="120"/>
    </row>
    <row r="64" ht="12.75" customHeight="1">
      <c r="G64" s="120"/>
    </row>
    <row r="65" ht="12.75" customHeight="1">
      <c r="G65" s="120"/>
    </row>
    <row r="66" ht="12.75" customHeight="1">
      <c r="G66" s="120"/>
    </row>
    <row r="67" ht="12.75" customHeight="1">
      <c r="G67" s="120"/>
    </row>
    <row r="68" ht="12.75" customHeight="1">
      <c r="G68" s="120"/>
    </row>
    <row r="69" ht="12.75" customHeight="1">
      <c r="G69" s="120"/>
    </row>
    <row r="70" ht="12.75" customHeight="1">
      <c r="G70" s="120"/>
    </row>
    <row r="71" ht="12.75" customHeight="1">
      <c r="G71" s="120"/>
    </row>
    <row r="72" ht="12.75" customHeight="1">
      <c r="G72" s="120"/>
    </row>
    <row r="73" ht="12.75" customHeight="1">
      <c r="G73" s="120"/>
    </row>
    <row r="74" ht="12.75" customHeight="1">
      <c r="G74" s="120"/>
    </row>
    <row r="75" ht="12.75" customHeight="1">
      <c r="G75" s="120"/>
    </row>
    <row r="76" ht="12.75" customHeight="1">
      <c r="G76" s="120"/>
    </row>
    <row r="77" ht="12.75" customHeight="1">
      <c r="G77" s="120"/>
    </row>
    <row r="78" ht="12.75" customHeight="1">
      <c r="G78" s="120"/>
    </row>
    <row r="79" ht="12.75" customHeight="1">
      <c r="G79" s="120"/>
    </row>
    <row r="80" ht="12.75" customHeight="1">
      <c r="G80" s="120"/>
    </row>
    <row r="81" ht="12.75" customHeight="1">
      <c r="G81" s="120"/>
    </row>
    <row r="82" ht="12.75" customHeight="1">
      <c r="G82" s="120"/>
    </row>
    <row r="83" ht="12.75" customHeight="1">
      <c r="G83" s="120"/>
    </row>
    <row r="84" ht="12.75" customHeight="1">
      <c r="G84" s="120"/>
    </row>
    <row r="85" ht="12.75" customHeight="1">
      <c r="G85" s="120"/>
    </row>
    <row r="86" ht="12.75" customHeight="1">
      <c r="G86" s="120"/>
    </row>
    <row r="87" ht="12.75" customHeight="1">
      <c r="G87" s="120"/>
    </row>
    <row r="88" ht="12.75" customHeight="1">
      <c r="G88" s="120"/>
    </row>
    <row r="89" ht="12.75" customHeight="1">
      <c r="G89" s="120"/>
    </row>
    <row r="90" ht="12.75" customHeight="1">
      <c r="G90" s="120"/>
    </row>
    <row r="91" ht="12.75" customHeight="1">
      <c r="G91" s="120"/>
    </row>
    <row r="92" ht="12.75" customHeight="1">
      <c r="G92" s="120"/>
    </row>
    <row r="93" ht="12.75" customHeight="1">
      <c r="G93" s="120"/>
    </row>
    <row r="94" ht="12.75" customHeight="1">
      <c r="G94" s="120"/>
    </row>
    <row r="95" ht="12.75" customHeight="1">
      <c r="G95" s="120"/>
    </row>
    <row r="96" ht="12.75" customHeight="1">
      <c r="G96" s="120"/>
    </row>
    <row r="97" ht="12.75" customHeight="1">
      <c r="G97" s="120"/>
    </row>
    <row r="98" ht="12.75" customHeight="1">
      <c r="G98" s="120"/>
    </row>
    <row r="99" ht="12.75" customHeight="1">
      <c r="G99" s="120"/>
    </row>
    <row r="100" ht="12.75" customHeight="1">
      <c r="G100" s="120"/>
    </row>
    <row r="101" ht="12.75" customHeight="1">
      <c r="G101" s="120"/>
    </row>
    <row r="102" ht="12.75" customHeight="1">
      <c r="G102" s="120"/>
    </row>
    <row r="103" ht="12.75" customHeight="1">
      <c r="G103" s="120"/>
    </row>
    <row r="104" ht="12.75" customHeight="1">
      <c r="G104" s="120"/>
    </row>
    <row r="105" ht="12.75" customHeight="1">
      <c r="G105" s="120"/>
    </row>
    <row r="106" ht="12.75" customHeight="1">
      <c r="G106" s="120"/>
    </row>
    <row r="107" ht="12.75" customHeight="1">
      <c r="G107" s="120"/>
    </row>
    <row r="108" ht="12.75" customHeight="1">
      <c r="G108" s="120"/>
    </row>
    <row r="109" ht="12.75" customHeight="1">
      <c r="G109" s="120"/>
    </row>
    <row r="110" ht="12.75" customHeight="1">
      <c r="G110" s="120"/>
    </row>
    <row r="111" ht="12.75" customHeight="1">
      <c r="G111" s="120"/>
    </row>
    <row r="112" ht="12.75" customHeight="1">
      <c r="G112" s="120"/>
    </row>
    <row r="113" ht="12.75" customHeight="1">
      <c r="G113" s="120"/>
    </row>
    <row r="114" ht="12.75" customHeight="1">
      <c r="G114" s="120"/>
    </row>
    <row r="115" ht="12.75" customHeight="1">
      <c r="G115" s="120"/>
    </row>
    <row r="116" ht="12.75" customHeight="1">
      <c r="G116" s="120"/>
    </row>
    <row r="117" ht="12.75" customHeight="1">
      <c r="G117" s="120"/>
    </row>
    <row r="118" ht="12.75" customHeight="1">
      <c r="G118" s="120"/>
    </row>
    <row r="119" ht="12.75" customHeight="1">
      <c r="G119" s="120"/>
    </row>
    <row r="120" ht="12.75" customHeight="1">
      <c r="G120" s="120"/>
    </row>
    <row r="121" ht="12.75" customHeight="1">
      <c r="G121" s="120"/>
    </row>
    <row r="122" ht="12.75" customHeight="1">
      <c r="G122" s="120"/>
    </row>
    <row r="123" ht="12.75" customHeight="1">
      <c r="G123" s="120"/>
    </row>
    <row r="124" ht="12.75" customHeight="1">
      <c r="G124" s="120"/>
    </row>
    <row r="125" ht="12.75" customHeight="1">
      <c r="G125" s="120"/>
    </row>
    <row r="126" ht="12.75" customHeight="1">
      <c r="G126" s="120"/>
    </row>
    <row r="127" ht="12.75" customHeight="1">
      <c r="G127" s="120"/>
    </row>
    <row r="128" ht="12.75" customHeight="1">
      <c r="G128" s="120"/>
    </row>
    <row r="129" ht="12.75" customHeight="1">
      <c r="G129" s="120"/>
    </row>
    <row r="130" ht="12.75" customHeight="1">
      <c r="G130" s="120"/>
    </row>
    <row r="131" ht="12.75" customHeight="1">
      <c r="G131" s="120"/>
    </row>
    <row r="132" ht="12.75" customHeight="1">
      <c r="G132" s="120"/>
    </row>
    <row r="133" ht="12.75" customHeight="1">
      <c r="G133" s="120"/>
    </row>
    <row r="134" ht="12.75" customHeight="1">
      <c r="G134" s="120"/>
    </row>
    <row r="135" ht="12.75" customHeight="1">
      <c r="G135" s="120"/>
    </row>
    <row r="136" ht="12.75" customHeight="1">
      <c r="G136" s="120"/>
    </row>
    <row r="137" ht="12.75" customHeight="1">
      <c r="G137" s="120"/>
    </row>
    <row r="138" ht="12.75" customHeight="1">
      <c r="G138" s="120"/>
    </row>
    <row r="139" ht="12.75" customHeight="1">
      <c r="G139" s="120"/>
    </row>
    <row r="140" ht="12.75" customHeight="1">
      <c r="G140" s="120"/>
    </row>
    <row r="141" ht="12.75" customHeight="1">
      <c r="G141" s="120"/>
    </row>
    <row r="142" ht="12.75" customHeight="1">
      <c r="G142" s="120"/>
    </row>
    <row r="143" ht="12.75" customHeight="1">
      <c r="G143" s="120"/>
    </row>
    <row r="144" ht="12.75" customHeight="1">
      <c r="G144" s="120"/>
    </row>
    <row r="145" ht="12.75" customHeight="1">
      <c r="G145" s="120"/>
    </row>
    <row r="146" ht="12.75" customHeight="1">
      <c r="G146" s="120"/>
    </row>
    <row r="147" ht="12.75" customHeight="1">
      <c r="G147" s="120"/>
    </row>
    <row r="148" ht="12.75" customHeight="1">
      <c r="G148" s="120"/>
    </row>
    <row r="149" ht="12.75" customHeight="1">
      <c r="G149" s="120"/>
    </row>
    <row r="150" ht="12.75" customHeight="1">
      <c r="G150" s="120"/>
    </row>
    <row r="151" ht="12.75" customHeight="1">
      <c r="G151" s="120"/>
    </row>
    <row r="152" ht="12.75" customHeight="1">
      <c r="G152" s="120"/>
    </row>
    <row r="153" ht="12.75" customHeight="1">
      <c r="G153" s="120"/>
    </row>
    <row r="154" ht="12.75" customHeight="1">
      <c r="G154" s="120"/>
    </row>
    <row r="155" ht="12.75" customHeight="1">
      <c r="G155" s="120"/>
    </row>
    <row r="156" ht="12.75" customHeight="1">
      <c r="G156" s="120"/>
    </row>
    <row r="157" ht="12.75" customHeight="1">
      <c r="G157" s="120"/>
    </row>
    <row r="158" ht="12.75" customHeight="1">
      <c r="G158" s="120"/>
    </row>
    <row r="159" ht="12.75" customHeight="1">
      <c r="G159" s="120"/>
    </row>
    <row r="160" ht="12.75" customHeight="1">
      <c r="G160" s="120"/>
    </row>
    <row r="161" ht="12.75" customHeight="1">
      <c r="G161" s="120"/>
    </row>
    <row r="162" ht="12.75" customHeight="1">
      <c r="G162" s="120"/>
    </row>
    <row r="163" ht="12.75" customHeight="1">
      <c r="G163" s="120"/>
    </row>
    <row r="164" ht="12.75" customHeight="1">
      <c r="G164" s="120"/>
    </row>
    <row r="165" ht="12.75" customHeight="1">
      <c r="G165" s="120"/>
    </row>
    <row r="166" ht="12.75" customHeight="1">
      <c r="G166" s="120"/>
    </row>
    <row r="167" ht="12.75" customHeight="1">
      <c r="G167" s="120"/>
    </row>
    <row r="168" ht="12.75" customHeight="1">
      <c r="G168" s="120"/>
    </row>
    <row r="169" ht="12.75" customHeight="1">
      <c r="G169" s="120"/>
    </row>
    <row r="170" ht="12.75" customHeight="1">
      <c r="G170" s="120"/>
    </row>
    <row r="171" ht="12.75" customHeight="1">
      <c r="G171" s="120"/>
    </row>
    <row r="172" ht="12.75" customHeight="1">
      <c r="G172" s="120"/>
    </row>
    <row r="173" ht="12.75" customHeight="1">
      <c r="G173" s="120"/>
    </row>
    <row r="174" ht="12.75" customHeight="1">
      <c r="G174" s="120"/>
    </row>
    <row r="175" ht="12.75" customHeight="1">
      <c r="G175" s="120"/>
    </row>
    <row r="176" ht="12.75" customHeight="1">
      <c r="G176" s="120"/>
    </row>
    <row r="177" ht="12.75" customHeight="1">
      <c r="G177" s="120"/>
    </row>
    <row r="178" ht="12.75" customHeight="1">
      <c r="G178" s="120"/>
    </row>
    <row r="179" ht="12.75" customHeight="1">
      <c r="G179" s="120"/>
    </row>
    <row r="180" ht="12.75" customHeight="1">
      <c r="G180" s="120"/>
    </row>
    <row r="181" ht="12.75" customHeight="1">
      <c r="G181" s="120"/>
    </row>
    <row r="182" ht="12.75" customHeight="1">
      <c r="G182" s="120"/>
    </row>
    <row r="183" ht="12.75" customHeight="1">
      <c r="G183" s="120"/>
    </row>
    <row r="184" ht="12.75" customHeight="1">
      <c r="G184" s="120"/>
    </row>
    <row r="185" ht="12.75" customHeight="1">
      <c r="G185" s="120"/>
    </row>
    <row r="186" ht="12.75" customHeight="1">
      <c r="G186" s="120"/>
    </row>
    <row r="187" ht="12.75" customHeight="1">
      <c r="G187" s="120"/>
    </row>
    <row r="188" ht="12.75" customHeight="1">
      <c r="G188" s="120"/>
    </row>
    <row r="189" ht="12.75" customHeight="1">
      <c r="G189" s="120"/>
    </row>
    <row r="190" ht="12.75" customHeight="1">
      <c r="G190" s="120"/>
    </row>
    <row r="191" ht="12.75" customHeight="1">
      <c r="G191" s="120"/>
    </row>
    <row r="192" ht="12.75" customHeight="1">
      <c r="G192" s="120"/>
    </row>
    <row r="193" ht="12.75" customHeight="1">
      <c r="G193" s="120"/>
    </row>
    <row r="194" ht="12.75" customHeight="1">
      <c r="G194" s="120"/>
    </row>
    <row r="195" ht="12.75" customHeight="1">
      <c r="G195" s="120"/>
    </row>
    <row r="196" ht="12.75" customHeight="1">
      <c r="G196" s="120"/>
    </row>
    <row r="197" ht="12.75" customHeight="1">
      <c r="G197" s="120"/>
    </row>
    <row r="198" ht="12.75" customHeight="1">
      <c r="G198" s="120"/>
    </row>
    <row r="199" ht="12.75" customHeight="1">
      <c r="G199" s="120"/>
    </row>
    <row r="200" ht="12.75" customHeight="1">
      <c r="G200" s="120"/>
    </row>
    <row r="201" ht="12.75" customHeight="1">
      <c r="G201" s="120"/>
    </row>
    <row r="202" ht="12.75" customHeight="1">
      <c r="G202" s="120"/>
    </row>
    <row r="203" ht="12.75" customHeight="1">
      <c r="G203" s="120"/>
    </row>
    <row r="204" ht="12.75" customHeight="1">
      <c r="G204" s="120"/>
    </row>
    <row r="205" ht="12.75" customHeight="1">
      <c r="G205" s="120"/>
    </row>
    <row r="206" ht="12.75" customHeight="1">
      <c r="G206" s="120"/>
    </row>
    <row r="207" ht="12.75" customHeight="1">
      <c r="G207" s="120"/>
    </row>
    <row r="208" ht="12.75" customHeight="1">
      <c r="G208" s="120"/>
    </row>
    <row r="209" ht="12.75" customHeight="1">
      <c r="G209" s="120"/>
    </row>
    <row r="210" ht="12.75" customHeight="1">
      <c r="G210" s="120"/>
    </row>
    <row r="211" ht="12.75" customHeight="1">
      <c r="G211" s="120"/>
    </row>
    <row r="212" ht="12.75" customHeight="1">
      <c r="G212" s="120"/>
    </row>
    <row r="213" ht="12.75" customHeight="1">
      <c r="G213" s="120"/>
    </row>
    <row r="214" ht="12.75" customHeight="1">
      <c r="G214" s="120"/>
    </row>
    <row r="215" ht="12.75" customHeight="1">
      <c r="G215" s="120"/>
    </row>
    <row r="216" ht="12.75" customHeight="1">
      <c r="G216" s="120"/>
    </row>
    <row r="217" ht="12.75" customHeight="1">
      <c r="G217" s="120"/>
    </row>
    <row r="218" ht="12.75" customHeight="1">
      <c r="G218" s="120"/>
    </row>
    <row r="219" ht="12.75" customHeight="1">
      <c r="G219" s="120"/>
    </row>
    <row r="220" ht="12.75" customHeight="1">
      <c r="G220" s="120"/>
    </row>
    <row r="221" ht="12.75" customHeight="1">
      <c r="G221" s="120"/>
    </row>
    <row r="222" ht="12.75" customHeight="1">
      <c r="G222" s="120"/>
    </row>
    <row r="223" ht="12.75" customHeight="1">
      <c r="G223" s="120"/>
    </row>
    <row r="224" ht="12.75" customHeight="1">
      <c r="G224" s="120"/>
    </row>
    <row r="225" ht="12.75" customHeight="1">
      <c r="G225" s="120"/>
    </row>
    <row r="226" ht="12.75" customHeight="1">
      <c r="G226" s="120"/>
    </row>
    <row r="227" ht="12.75" customHeight="1">
      <c r="G227" s="120"/>
    </row>
    <row r="228" ht="12.75" customHeight="1">
      <c r="G228" s="120"/>
    </row>
    <row r="229" ht="12.75" customHeight="1">
      <c r="G229" s="120"/>
    </row>
    <row r="230" ht="12.75" customHeight="1">
      <c r="G230" s="120"/>
    </row>
    <row r="231" ht="12.75" customHeight="1">
      <c r="G231" s="120"/>
    </row>
    <row r="232" ht="12.75" customHeight="1">
      <c r="G232" s="120"/>
    </row>
    <row r="233" ht="12.75" customHeight="1">
      <c r="G233" s="120"/>
    </row>
    <row r="234" ht="12.75" customHeight="1">
      <c r="G234" s="120"/>
    </row>
    <row r="235" ht="12.75" customHeight="1">
      <c r="G235" s="120"/>
    </row>
    <row r="236" ht="12.75" customHeight="1">
      <c r="G236" s="120"/>
    </row>
    <row r="237" ht="12.75" customHeight="1">
      <c r="G237" s="120"/>
    </row>
    <row r="238" ht="12.75" customHeight="1">
      <c r="G238" s="120"/>
    </row>
    <row r="239" ht="12.75" customHeight="1">
      <c r="G239" s="120"/>
    </row>
    <row r="240" ht="12.75" customHeight="1">
      <c r="G240" s="120"/>
    </row>
    <row r="241" ht="12.75" customHeight="1">
      <c r="G241" s="120"/>
    </row>
    <row r="242" ht="12.75" customHeight="1">
      <c r="G242" s="120"/>
    </row>
    <row r="243" ht="12.75" customHeight="1">
      <c r="G243" s="120"/>
    </row>
    <row r="244" ht="12.75" customHeight="1">
      <c r="G244" s="120"/>
    </row>
    <row r="245" ht="12.75" customHeight="1">
      <c r="G245" s="120"/>
    </row>
    <row r="246" ht="12.75" customHeight="1">
      <c r="G246" s="120"/>
    </row>
    <row r="247" ht="12.75" customHeight="1">
      <c r="G247" s="120"/>
    </row>
    <row r="248" ht="12.75" customHeight="1">
      <c r="G248" s="120"/>
    </row>
    <row r="249" ht="12.75" customHeight="1">
      <c r="G249" s="120"/>
    </row>
    <row r="250" ht="12.75" customHeight="1">
      <c r="G250" s="120"/>
    </row>
    <row r="251" ht="12.75" customHeight="1">
      <c r="G251" s="120"/>
    </row>
    <row r="252" ht="12.75" customHeight="1">
      <c r="G252" s="120"/>
    </row>
    <row r="253" ht="12.75" customHeight="1">
      <c r="G253" s="120"/>
    </row>
    <row r="254" ht="12.75" customHeight="1">
      <c r="G254" s="120"/>
    </row>
    <row r="255" ht="12.75" customHeight="1">
      <c r="G255" s="120"/>
    </row>
    <row r="256" ht="12.75" customHeight="1">
      <c r="G256" s="120"/>
    </row>
    <row r="257" ht="12.75" customHeight="1">
      <c r="G257" s="120"/>
    </row>
    <row r="258" ht="12.75" customHeight="1">
      <c r="G258" s="120"/>
    </row>
    <row r="259" ht="12.75" customHeight="1">
      <c r="G259" s="120"/>
    </row>
    <row r="260" ht="12.75" customHeight="1">
      <c r="G260" s="120"/>
    </row>
    <row r="261" ht="12.75" customHeight="1">
      <c r="G261" s="120"/>
    </row>
    <row r="262" ht="12.75" customHeight="1">
      <c r="G262" s="120"/>
    </row>
    <row r="263" ht="12.75" customHeight="1">
      <c r="G263" s="120"/>
    </row>
    <row r="264" ht="12.75" customHeight="1">
      <c r="G264" s="120"/>
    </row>
    <row r="265" ht="12.75" customHeight="1">
      <c r="G265" s="120"/>
    </row>
    <row r="266" ht="12.75" customHeight="1">
      <c r="G266" s="120"/>
    </row>
    <row r="267" ht="12.75" customHeight="1">
      <c r="G267" s="120"/>
    </row>
    <row r="268" ht="12.75" customHeight="1">
      <c r="G268" s="120"/>
    </row>
    <row r="269" ht="12.75" customHeight="1">
      <c r="G269" s="120"/>
    </row>
    <row r="270" ht="12.75" customHeight="1">
      <c r="G270" s="120"/>
    </row>
    <row r="271" ht="12.75" customHeight="1">
      <c r="G271" s="120"/>
    </row>
    <row r="272" ht="12.75" customHeight="1">
      <c r="G272" s="120"/>
    </row>
    <row r="273" ht="12.75" customHeight="1">
      <c r="G273" s="120"/>
    </row>
    <row r="274" ht="12.75" customHeight="1">
      <c r="G274" s="120"/>
    </row>
    <row r="275" ht="12.75" customHeight="1">
      <c r="G275" s="120"/>
    </row>
    <row r="276" ht="12.75" customHeight="1">
      <c r="G276" s="120"/>
    </row>
    <row r="277" ht="12.75" customHeight="1">
      <c r="G277" s="120"/>
    </row>
    <row r="278" ht="12.75" customHeight="1">
      <c r="G278" s="120"/>
    </row>
    <row r="279" ht="12.75" customHeight="1">
      <c r="G279" s="120"/>
    </row>
    <row r="280" ht="12.75" customHeight="1">
      <c r="G280" s="120"/>
    </row>
    <row r="281" ht="12.75" customHeight="1">
      <c r="G281" s="120"/>
    </row>
    <row r="282" ht="12.75" customHeight="1">
      <c r="G282" s="120"/>
    </row>
    <row r="283" ht="12.75" customHeight="1">
      <c r="G283" s="120"/>
    </row>
    <row r="284" ht="12.75" customHeight="1">
      <c r="G284" s="120"/>
    </row>
    <row r="285" ht="12.75" customHeight="1">
      <c r="G285" s="120"/>
    </row>
    <row r="286" ht="12.75" customHeight="1">
      <c r="G286" s="120"/>
    </row>
    <row r="287" ht="12.75" customHeight="1">
      <c r="G287" s="120"/>
    </row>
    <row r="288" ht="12.75" customHeight="1">
      <c r="G288" s="120"/>
    </row>
    <row r="289" ht="12.75" customHeight="1">
      <c r="G289" s="120"/>
    </row>
    <row r="290" ht="12.75" customHeight="1">
      <c r="G290" s="120"/>
    </row>
    <row r="291" ht="12.75" customHeight="1">
      <c r="G291" s="120"/>
    </row>
    <row r="292" ht="12.75" customHeight="1">
      <c r="G292" s="120"/>
    </row>
    <row r="293" ht="12.75" customHeight="1">
      <c r="G293" s="120"/>
    </row>
    <row r="294" ht="12.75" customHeight="1">
      <c r="G294" s="120"/>
    </row>
    <row r="295" ht="12.75" customHeight="1">
      <c r="G295" s="120"/>
    </row>
    <row r="296" ht="12.75" customHeight="1">
      <c r="G296" s="120"/>
    </row>
    <row r="297" ht="12.75" customHeight="1">
      <c r="G297" s="120"/>
    </row>
    <row r="298" ht="12.75" customHeight="1">
      <c r="G298" s="120"/>
    </row>
    <row r="299" ht="12.75" customHeight="1">
      <c r="G299" s="120"/>
    </row>
    <row r="300" ht="12.75" customHeight="1">
      <c r="G300" s="120"/>
    </row>
    <row r="301" ht="12.75" customHeight="1">
      <c r="G301" s="120"/>
    </row>
    <row r="302" ht="12.75" customHeight="1">
      <c r="G302" s="120"/>
    </row>
    <row r="303" ht="12.75" customHeight="1">
      <c r="G303" s="120"/>
    </row>
    <row r="304" ht="12.75" customHeight="1">
      <c r="G304" s="120"/>
    </row>
    <row r="305" ht="12.75" customHeight="1">
      <c r="G305" s="120"/>
    </row>
    <row r="306" ht="12.75" customHeight="1">
      <c r="G306" s="120"/>
    </row>
    <row r="307" ht="12.75" customHeight="1">
      <c r="G307" s="120"/>
    </row>
    <row r="308" ht="12.75" customHeight="1">
      <c r="G308" s="120"/>
    </row>
    <row r="309" ht="12.75" customHeight="1">
      <c r="G309" s="120"/>
    </row>
    <row r="310" ht="12.75" customHeight="1">
      <c r="G310" s="120"/>
    </row>
    <row r="311" ht="12.75" customHeight="1">
      <c r="G311" s="120"/>
    </row>
    <row r="312" ht="12.75" customHeight="1">
      <c r="G312" s="120"/>
    </row>
    <row r="313" ht="12.75" customHeight="1">
      <c r="G313" s="120"/>
    </row>
    <row r="314" ht="12.75" customHeight="1">
      <c r="G314" s="120"/>
    </row>
    <row r="315" ht="12.75" customHeight="1">
      <c r="G315" s="120"/>
    </row>
    <row r="316" ht="12.75" customHeight="1">
      <c r="G316" s="120"/>
    </row>
    <row r="317" ht="12.75" customHeight="1">
      <c r="G317" s="120"/>
    </row>
    <row r="318" ht="12.75" customHeight="1">
      <c r="G318" s="120"/>
    </row>
    <row r="319" ht="12.75" customHeight="1">
      <c r="G319" s="120"/>
    </row>
    <row r="320" ht="12.75" customHeight="1">
      <c r="G320" s="120"/>
    </row>
    <row r="321" ht="12.75" customHeight="1">
      <c r="G321" s="120"/>
    </row>
    <row r="322" ht="12.75" customHeight="1">
      <c r="G322" s="120"/>
    </row>
    <row r="323" ht="12.75" customHeight="1">
      <c r="G323" s="120"/>
    </row>
    <row r="324" ht="12.75" customHeight="1">
      <c r="G324" s="120"/>
    </row>
    <row r="325" ht="12.75" customHeight="1">
      <c r="G325" s="120"/>
    </row>
    <row r="326" ht="12.75" customHeight="1">
      <c r="G326" s="120"/>
    </row>
    <row r="327" ht="12.75" customHeight="1">
      <c r="G327" s="120"/>
    </row>
    <row r="328" ht="12.75" customHeight="1">
      <c r="G328" s="120"/>
    </row>
    <row r="329" ht="12.75" customHeight="1">
      <c r="G329" s="120"/>
    </row>
    <row r="330" ht="12.75" customHeight="1">
      <c r="G330" s="120"/>
    </row>
    <row r="331" ht="12.75" customHeight="1">
      <c r="G331" s="120"/>
    </row>
    <row r="332" ht="12.75" customHeight="1">
      <c r="G332" s="120"/>
    </row>
    <row r="333" ht="12.75" customHeight="1">
      <c r="G333" s="120"/>
    </row>
    <row r="334" ht="12.75" customHeight="1">
      <c r="G334" s="120"/>
    </row>
    <row r="335" ht="12.75" customHeight="1">
      <c r="G335" s="120"/>
    </row>
    <row r="336" ht="12.75" customHeight="1">
      <c r="G336" s="120"/>
    </row>
    <row r="337" ht="12.75" customHeight="1">
      <c r="G337" s="120"/>
    </row>
    <row r="338" ht="12.75" customHeight="1">
      <c r="G338" s="120"/>
    </row>
    <row r="339" ht="12.75" customHeight="1">
      <c r="G339" s="120"/>
    </row>
    <row r="340" ht="12.75" customHeight="1">
      <c r="G340" s="120"/>
    </row>
    <row r="341" ht="12.75" customHeight="1">
      <c r="G341" s="120"/>
    </row>
    <row r="342" ht="12.75" customHeight="1">
      <c r="G342" s="120"/>
    </row>
    <row r="343" ht="12.75" customHeight="1">
      <c r="G343" s="120"/>
    </row>
    <row r="344" ht="12.75" customHeight="1">
      <c r="G344" s="120"/>
    </row>
    <row r="345" ht="12.75" customHeight="1">
      <c r="G345" s="120"/>
    </row>
    <row r="346" ht="12.75" customHeight="1">
      <c r="G346" s="120"/>
    </row>
    <row r="347" ht="12.75" customHeight="1">
      <c r="G347" s="120"/>
    </row>
    <row r="348" ht="12.75" customHeight="1">
      <c r="G348" s="120"/>
    </row>
    <row r="349" ht="12.75" customHeight="1">
      <c r="G349" s="120"/>
    </row>
    <row r="350" ht="12.75" customHeight="1">
      <c r="G350" s="120"/>
    </row>
    <row r="351" ht="12.75" customHeight="1">
      <c r="G351" s="120"/>
    </row>
    <row r="352" ht="12.75" customHeight="1">
      <c r="G352" s="120"/>
    </row>
    <row r="353" ht="12.75" customHeight="1">
      <c r="G353" s="120"/>
    </row>
    <row r="354" ht="12.75" customHeight="1">
      <c r="G354" s="120"/>
    </row>
    <row r="355" ht="12.75" customHeight="1">
      <c r="G355" s="120"/>
    </row>
    <row r="356" ht="12.75" customHeight="1">
      <c r="G356" s="120"/>
    </row>
    <row r="357" ht="12.75" customHeight="1">
      <c r="G357" s="120"/>
    </row>
    <row r="358" ht="12.75" customHeight="1">
      <c r="G358" s="120"/>
    </row>
    <row r="359" ht="12.75" customHeight="1">
      <c r="G359" s="120"/>
    </row>
    <row r="360" ht="12.75" customHeight="1">
      <c r="G360" s="120"/>
    </row>
    <row r="361" ht="12.75" customHeight="1">
      <c r="G361" s="120"/>
    </row>
    <row r="362" ht="12.75" customHeight="1">
      <c r="G362" s="120"/>
    </row>
    <row r="363" ht="12.75" customHeight="1">
      <c r="G363" s="120"/>
    </row>
    <row r="364" ht="12.75" customHeight="1">
      <c r="G364" s="120"/>
    </row>
    <row r="365" ht="12.75" customHeight="1">
      <c r="G365" s="120"/>
    </row>
    <row r="366" ht="12.75" customHeight="1">
      <c r="G366" s="120"/>
    </row>
    <row r="367" ht="12.75" customHeight="1">
      <c r="G367" s="120"/>
    </row>
    <row r="368" ht="12.75" customHeight="1">
      <c r="G368" s="120"/>
    </row>
    <row r="369" ht="12.75" customHeight="1">
      <c r="G369" s="120"/>
    </row>
    <row r="370" ht="12.75" customHeight="1">
      <c r="G370" s="120"/>
    </row>
    <row r="371" ht="12.75" customHeight="1">
      <c r="G371" s="120"/>
    </row>
    <row r="372" ht="12.75" customHeight="1">
      <c r="G372" s="120"/>
    </row>
    <row r="373" ht="12.75" customHeight="1">
      <c r="G373" s="120"/>
    </row>
    <row r="374" ht="12.75" customHeight="1">
      <c r="G374" s="120"/>
    </row>
    <row r="375" ht="12.75" customHeight="1">
      <c r="G375" s="120"/>
    </row>
    <row r="376" ht="12.75" customHeight="1">
      <c r="G376" s="120"/>
    </row>
    <row r="377" ht="12.75" customHeight="1">
      <c r="G377" s="120"/>
    </row>
    <row r="378" ht="12.75" customHeight="1">
      <c r="G378" s="120"/>
    </row>
    <row r="379" ht="12.75" customHeight="1">
      <c r="G379" s="120"/>
    </row>
    <row r="380" ht="12.75" customHeight="1">
      <c r="G380" s="120"/>
    </row>
    <row r="381" ht="12.75" customHeight="1">
      <c r="G381" s="120"/>
    </row>
    <row r="382" ht="12.75" customHeight="1">
      <c r="G382" s="120"/>
    </row>
    <row r="383" ht="12.75" customHeight="1">
      <c r="G383" s="120"/>
    </row>
    <row r="384" ht="12.75" customHeight="1">
      <c r="G384" s="120"/>
    </row>
    <row r="385" ht="12.75" customHeight="1">
      <c r="G385" s="120"/>
    </row>
    <row r="386" ht="12.75" customHeight="1">
      <c r="G386" s="120"/>
    </row>
    <row r="387" ht="12.75" customHeight="1">
      <c r="G387" s="120"/>
    </row>
    <row r="388" ht="12.75" customHeight="1">
      <c r="G388" s="120"/>
    </row>
    <row r="389" ht="12.75" customHeight="1">
      <c r="G389" s="120"/>
    </row>
    <row r="390" ht="12.75" customHeight="1">
      <c r="G390" s="120"/>
    </row>
    <row r="391" ht="12.75" customHeight="1">
      <c r="G391" s="120"/>
    </row>
    <row r="392" ht="12.75" customHeight="1">
      <c r="G392" s="120"/>
    </row>
    <row r="393" ht="12.75" customHeight="1">
      <c r="G393" s="120"/>
    </row>
    <row r="394" ht="12.75" customHeight="1">
      <c r="G394" s="120"/>
    </row>
    <row r="395" ht="12.75" customHeight="1">
      <c r="G395" s="120"/>
    </row>
    <row r="396" ht="12.75" customHeight="1">
      <c r="G396" s="120"/>
    </row>
    <row r="397" ht="12.75" customHeight="1">
      <c r="G397" s="120"/>
    </row>
    <row r="398" ht="12.75" customHeight="1">
      <c r="G398" s="120"/>
    </row>
    <row r="399" ht="12.75" customHeight="1">
      <c r="G399" s="120"/>
    </row>
    <row r="400" ht="12.75" customHeight="1">
      <c r="G400" s="120"/>
    </row>
    <row r="401" ht="12.75" customHeight="1">
      <c r="G401" s="120"/>
    </row>
    <row r="402" ht="12.75" customHeight="1">
      <c r="G402" s="120"/>
    </row>
    <row r="403" ht="12.75" customHeight="1">
      <c r="G403" s="120"/>
    </row>
    <row r="404" ht="12.75" customHeight="1">
      <c r="G404" s="120"/>
    </row>
    <row r="405" ht="12.75" customHeight="1">
      <c r="G405" s="120"/>
    </row>
    <row r="406" ht="12.75" customHeight="1">
      <c r="G406" s="120"/>
    </row>
    <row r="407" ht="12.75" customHeight="1">
      <c r="G407" s="120"/>
    </row>
    <row r="408" ht="12.75" customHeight="1">
      <c r="G408" s="120"/>
    </row>
    <row r="409" ht="12.75" customHeight="1">
      <c r="G409" s="120"/>
    </row>
    <row r="410" ht="12.75" customHeight="1">
      <c r="G410" s="120"/>
    </row>
    <row r="411" ht="12.75" customHeight="1">
      <c r="G411" s="120"/>
    </row>
    <row r="412" ht="12.75" customHeight="1">
      <c r="G412" s="120"/>
    </row>
    <row r="413" ht="12.75" customHeight="1">
      <c r="G413" s="120"/>
    </row>
    <row r="414" ht="12.75" customHeight="1">
      <c r="G414" s="120"/>
    </row>
    <row r="415" ht="12.75" customHeight="1">
      <c r="G415" s="120"/>
    </row>
    <row r="416" ht="12.75" customHeight="1">
      <c r="G416" s="120"/>
    </row>
    <row r="417" ht="12.75" customHeight="1">
      <c r="G417" s="120"/>
    </row>
    <row r="418" ht="12.75" customHeight="1">
      <c r="G418" s="120"/>
    </row>
    <row r="419" ht="12.75" customHeight="1">
      <c r="G419" s="120"/>
    </row>
    <row r="420" ht="12.75" customHeight="1">
      <c r="G420" s="120"/>
    </row>
    <row r="421" ht="12.75" customHeight="1">
      <c r="G421" s="120"/>
    </row>
    <row r="422" ht="12.75" customHeight="1">
      <c r="G422" s="120"/>
    </row>
    <row r="423" ht="12.75" customHeight="1">
      <c r="G423" s="120"/>
    </row>
    <row r="424" ht="12.75" customHeight="1">
      <c r="G424" s="120"/>
    </row>
    <row r="425" ht="12.75" customHeight="1">
      <c r="G425" s="120"/>
    </row>
    <row r="426" ht="12.75" customHeight="1">
      <c r="G426" s="120"/>
    </row>
    <row r="427" ht="12.75" customHeight="1">
      <c r="G427" s="120"/>
    </row>
    <row r="428" ht="12.75" customHeight="1">
      <c r="G428" s="120"/>
    </row>
    <row r="429" ht="12.75" customHeight="1">
      <c r="G429" s="120"/>
    </row>
    <row r="430" ht="12.75" customHeight="1">
      <c r="G430" s="120"/>
    </row>
    <row r="431" ht="12.75" customHeight="1">
      <c r="G431" s="120"/>
    </row>
    <row r="432" ht="12.75" customHeight="1">
      <c r="G432" s="120"/>
    </row>
    <row r="433" ht="12.75" customHeight="1">
      <c r="G433" s="120"/>
    </row>
    <row r="434" ht="12.75" customHeight="1">
      <c r="G434" s="120"/>
    </row>
    <row r="435" ht="12.75" customHeight="1">
      <c r="G435" s="120"/>
    </row>
    <row r="436" ht="12.75" customHeight="1">
      <c r="G436" s="120"/>
    </row>
    <row r="437" ht="12.75" customHeight="1">
      <c r="G437" s="120"/>
    </row>
    <row r="438" ht="12.75" customHeight="1">
      <c r="G438" s="120"/>
    </row>
    <row r="439" ht="12.75" customHeight="1">
      <c r="G439" s="120"/>
    </row>
    <row r="440" ht="12.75" customHeight="1">
      <c r="G440" s="120"/>
    </row>
    <row r="441" ht="12.75" customHeight="1">
      <c r="G441" s="120"/>
    </row>
    <row r="442" ht="12.75" customHeight="1">
      <c r="G442" s="120"/>
    </row>
    <row r="443" ht="12.75" customHeight="1">
      <c r="G443" s="120"/>
    </row>
    <row r="444" ht="12.75" customHeight="1">
      <c r="G444" s="120"/>
    </row>
    <row r="445" ht="12.75" customHeight="1">
      <c r="G445" s="120"/>
    </row>
    <row r="446" ht="12.75" customHeight="1">
      <c r="G446" s="120"/>
    </row>
    <row r="447" ht="12.75" customHeight="1">
      <c r="G447" s="120"/>
    </row>
    <row r="448" ht="12.75" customHeight="1">
      <c r="G448" s="120"/>
    </row>
    <row r="449" ht="12.75" customHeight="1">
      <c r="G449" s="120"/>
    </row>
    <row r="450" ht="12.75" customHeight="1">
      <c r="G450" s="120"/>
    </row>
    <row r="451" ht="12.75" customHeight="1">
      <c r="G451" s="120"/>
    </row>
    <row r="452" ht="12.75" customHeight="1">
      <c r="G452" s="120"/>
    </row>
    <row r="453" ht="12.75" customHeight="1">
      <c r="G453" s="120"/>
    </row>
    <row r="454" ht="12.75" customHeight="1">
      <c r="G454" s="120"/>
    </row>
    <row r="455" ht="12.75" customHeight="1">
      <c r="G455" s="120"/>
    </row>
    <row r="456" ht="12.75" customHeight="1">
      <c r="G456" s="120"/>
    </row>
    <row r="457" ht="12.75" customHeight="1">
      <c r="G457" s="120"/>
    </row>
    <row r="458" ht="12.75" customHeight="1">
      <c r="G458" s="120"/>
    </row>
    <row r="459" ht="12.75" customHeight="1">
      <c r="G459" s="120"/>
    </row>
    <row r="460" ht="12.75" customHeight="1">
      <c r="G460" s="120"/>
    </row>
    <row r="461" ht="12.75" customHeight="1">
      <c r="G461" s="120"/>
    </row>
    <row r="462" ht="12.75" customHeight="1">
      <c r="G462" s="120"/>
    </row>
    <row r="463" ht="12.75" customHeight="1">
      <c r="G463" s="120"/>
    </row>
    <row r="464" ht="12.75" customHeight="1">
      <c r="G464" s="120"/>
    </row>
    <row r="465" ht="12.75" customHeight="1">
      <c r="G465" s="120"/>
    </row>
    <row r="466" ht="12.75" customHeight="1">
      <c r="G466" s="120"/>
    </row>
    <row r="467" ht="12.75" customHeight="1">
      <c r="G467" s="120"/>
    </row>
    <row r="468" ht="12.75" customHeight="1">
      <c r="G468" s="120"/>
    </row>
    <row r="469" ht="12.75" customHeight="1">
      <c r="G469" s="120"/>
    </row>
    <row r="470" ht="12.75" customHeight="1">
      <c r="G470" s="120"/>
    </row>
    <row r="471" ht="12.75" customHeight="1">
      <c r="G471" s="120"/>
    </row>
    <row r="472" ht="12.75" customHeight="1">
      <c r="G472" s="120"/>
    </row>
    <row r="473" ht="12.75" customHeight="1">
      <c r="G473" s="120"/>
    </row>
    <row r="474" ht="12.75" customHeight="1">
      <c r="G474" s="120"/>
    </row>
    <row r="475" ht="12.75" customHeight="1">
      <c r="G475" s="120"/>
    </row>
    <row r="476" ht="12.75" customHeight="1">
      <c r="G476" s="120"/>
    </row>
    <row r="477" ht="12.75" customHeight="1">
      <c r="G477" s="120"/>
    </row>
    <row r="478" ht="12.75" customHeight="1">
      <c r="G478" s="120"/>
    </row>
    <row r="479" ht="12.75" customHeight="1">
      <c r="G479" s="120"/>
    </row>
    <row r="480" ht="12.75" customHeight="1">
      <c r="G480" s="120"/>
    </row>
    <row r="481" ht="12.75" customHeight="1">
      <c r="G481" s="120"/>
    </row>
    <row r="482" ht="12.75" customHeight="1">
      <c r="G482" s="120"/>
    </row>
    <row r="483" ht="12.75" customHeight="1">
      <c r="G483" s="120"/>
    </row>
    <row r="484" ht="12.75" customHeight="1">
      <c r="G484" s="120"/>
    </row>
    <row r="485" ht="12.75" customHeight="1">
      <c r="G485" s="120"/>
    </row>
    <row r="486" ht="12.75" customHeight="1">
      <c r="G486" s="120"/>
    </row>
    <row r="487" ht="12.75" customHeight="1">
      <c r="G487" s="120"/>
    </row>
    <row r="488" ht="12.75" customHeight="1">
      <c r="G488" s="120"/>
    </row>
    <row r="489" ht="12.75" customHeight="1">
      <c r="G489" s="120"/>
    </row>
    <row r="490" ht="12.75" customHeight="1">
      <c r="G490" s="120"/>
    </row>
    <row r="491" ht="12.75" customHeight="1">
      <c r="G491" s="120"/>
    </row>
    <row r="492" ht="12.75" customHeight="1">
      <c r="G492" s="120"/>
    </row>
    <row r="493" ht="12.75" customHeight="1">
      <c r="G493" s="120"/>
    </row>
    <row r="494" ht="12.75" customHeight="1">
      <c r="G494" s="120"/>
    </row>
    <row r="495" ht="12.75" customHeight="1">
      <c r="G495" s="120"/>
    </row>
    <row r="496" ht="12.75" customHeight="1">
      <c r="G496" s="120"/>
    </row>
    <row r="497" ht="12.75" customHeight="1">
      <c r="G497" s="120"/>
    </row>
    <row r="498" ht="12.75" customHeight="1">
      <c r="G498" s="120"/>
    </row>
    <row r="499" ht="12.75" customHeight="1">
      <c r="G499" s="120"/>
    </row>
    <row r="500" ht="12.75" customHeight="1">
      <c r="G500" s="120"/>
    </row>
    <row r="501" ht="12.75" customHeight="1">
      <c r="G501" s="120"/>
    </row>
    <row r="502" ht="12.75" customHeight="1">
      <c r="G502" s="120"/>
    </row>
    <row r="503" ht="12.75" customHeight="1">
      <c r="G503" s="120"/>
    </row>
    <row r="504" ht="12.75" customHeight="1">
      <c r="G504" s="120"/>
    </row>
    <row r="505" ht="12.75" customHeight="1">
      <c r="G505" s="120"/>
    </row>
    <row r="506" ht="12.75" customHeight="1">
      <c r="G506" s="120"/>
    </row>
    <row r="507" ht="12.75" customHeight="1">
      <c r="G507" s="120"/>
    </row>
    <row r="508" ht="12.75" customHeight="1">
      <c r="G508" s="120"/>
    </row>
    <row r="509" ht="12.75" customHeight="1">
      <c r="G509" s="120"/>
    </row>
    <row r="510" ht="12.75" customHeight="1">
      <c r="G510" s="120"/>
    </row>
    <row r="511" ht="12.75" customHeight="1">
      <c r="G511" s="120"/>
    </row>
    <row r="512" ht="12.75" customHeight="1">
      <c r="G512" s="120"/>
    </row>
    <row r="513" ht="12.75" customHeight="1">
      <c r="G513" s="120"/>
    </row>
    <row r="514" ht="12.75" customHeight="1">
      <c r="G514" s="120"/>
    </row>
    <row r="515" ht="12.75" customHeight="1">
      <c r="G515" s="120"/>
    </row>
    <row r="516" ht="12.75" customHeight="1">
      <c r="G516" s="120"/>
    </row>
    <row r="517" ht="12.75" customHeight="1">
      <c r="G517" s="120"/>
    </row>
    <row r="518" ht="12.75" customHeight="1">
      <c r="G518" s="120"/>
    </row>
    <row r="519" ht="12.75" customHeight="1">
      <c r="G519" s="120"/>
    </row>
    <row r="520" ht="12.75" customHeight="1">
      <c r="G520" s="120"/>
    </row>
    <row r="521" ht="12.75" customHeight="1">
      <c r="G521" s="120"/>
    </row>
    <row r="522" ht="12.75" customHeight="1">
      <c r="G522" s="120"/>
    </row>
    <row r="523" ht="12.75" customHeight="1">
      <c r="G523" s="120"/>
    </row>
    <row r="524" ht="12.75" customHeight="1">
      <c r="G524" s="120"/>
    </row>
    <row r="525" ht="12.75" customHeight="1">
      <c r="G525" s="120"/>
    </row>
    <row r="526" ht="12.75" customHeight="1">
      <c r="G526" s="120"/>
    </row>
    <row r="527" ht="12.75" customHeight="1">
      <c r="G527" s="120"/>
    </row>
    <row r="528" ht="12.75" customHeight="1">
      <c r="G528" s="120"/>
    </row>
    <row r="529" ht="12.75" customHeight="1">
      <c r="G529" s="120"/>
    </row>
    <row r="530" ht="12.75" customHeight="1">
      <c r="G530" s="120"/>
    </row>
    <row r="531" ht="12.75" customHeight="1">
      <c r="G531" s="120"/>
    </row>
    <row r="532" ht="12.75" customHeight="1">
      <c r="G532" s="120"/>
    </row>
    <row r="533" ht="12.75" customHeight="1">
      <c r="G533" s="120"/>
    </row>
    <row r="534" ht="12.75" customHeight="1">
      <c r="G534" s="120"/>
    </row>
    <row r="535" ht="12.75" customHeight="1">
      <c r="G535" s="120"/>
    </row>
    <row r="536" ht="12.75" customHeight="1">
      <c r="G536" s="120"/>
    </row>
    <row r="537" ht="12.75" customHeight="1">
      <c r="G537" s="120"/>
    </row>
    <row r="538" ht="12.75" customHeight="1">
      <c r="G538" s="120"/>
    </row>
    <row r="539" ht="12.75" customHeight="1">
      <c r="G539" s="120"/>
    </row>
    <row r="540" ht="12.75" customHeight="1">
      <c r="G540" s="120"/>
    </row>
    <row r="541" ht="12.75" customHeight="1">
      <c r="G541" s="120"/>
    </row>
    <row r="542" ht="12.75" customHeight="1">
      <c r="G542" s="120"/>
    </row>
    <row r="543" ht="12.75" customHeight="1">
      <c r="G543" s="120"/>
    </row>
    <row r="544" ht="12.75" customHeight="1">
      <c r="G544" s="120"/>
    </row>
    <row r="545" ht="12.75" customHeight="1">
      <c r="G545" s="120"/>
    </row>
    <row r="546" ht="12.75" customHeight="1">
      <c r="G546" s="120"/>
    </row>
    <row r="547" ht="12.75" customHeight="1">
      <c r="G547" s="120"/>
    </row>
    <row r="548" ht="12.75" customHeight="1">
      <c r="G548" s="120"/>
    </row>
    <row r="549" ht="12.75" customHeight="1">
      <c r="G549" s="120"/>
    </row>
    <row r="550" ht="12.75" customHeight="1">
      <c r="G550" s="120"/>
    </row>
    <row r="551" ht="12.75" customHeight="1">
      <c r="G551" s="120"/>
    </row>
    <row r="552" ht="12.75" customHeight="1">
      <c r="G552" s="120"/>
    </row>
    <row r="553" ht="12.75" customHeight="1">
      <c r="G553" s="120"/>
    </row>
    <row r="554" ht="12.75" customHeight="1">
      <c r="G554" s="120"/>
    </row>
    <row r="555" ht="12.75" customHeight="1">
      <c r="G555" s="120"/>
    </row>
    <row r="556" ht="12.75" customHeight="1">
      <c r="G556" s="120"/>
    </row>
    <row r="557" ht="12.75" customHeight="1">
      <c r="G557" s="120"/>
    </row>
    <row r="558" ht="12.75" customHeight="1">
      <c r="G558" s="120"/>
    </row>
    <row r="559" ht="12.75" customHeight="1">
      <c r="G559" s="120"/>
    </row>
    <row r="560" ht="12.75" customHeight="1">
      <c r="G560" s="120"/>
    </row>
    <row r="561" ht="12.75" customHeight="1">
      <c r="G561" s="120"/>
    </row>
    <row r="562" ht="12.75" customHeight="1">
      <c r="G562" s="120"/>
    </row>
    <row r="563" ht="12.75" customHeight="1">
      <c r="G563" s="120"/>
    </row>
    <row r="564" ht="12.75" customHeight="1">
      <c r="G564" s="120"/>
    </row>
    <row r="565" ht="12.75" customHeight="1">
      <c r="G565" s="120"/>
    </row>
    <row r="566" ht="12.75" customHeight="1">
      <c r="G566" s="120"/>
    </row>
    <row r="567" ht="12.75" customHeight="1">
      <c r="G567" s="120"/>
    </row>
    <row r="568" ht="12.75" customHeight="1">
      <c r="G568" s="120"/>
    </row>
    <row r="569" ht="12.75" customHeight="1">
      <c r="G569" s="120"/>
    </row>
    <row r="570" ht="12.75" customHeight="1">
      <c r="G570" s="120"/>
    </row>
    <row r="571" ht="12.75" customHeight="1">
      <c r="G571" s="120"/>
    </row>
    <row r="572" ht="12.75" customHeight="1">
      <c r="G572" s="120"/>
    </row>
    <row r="573" ht="12.75" customHeight="1">
      <c r="G573" s="120"/>
    </row>
    <row r="574" ht="12.75" customHeight="1">
      <c r="G574" s="120"/>
    </row>
    <row r="575" ht="12.75" customHeight="1">
      <c r="G575" s="120"/>
    </row>
    <row r="576" ht="12.75" customHeight="1">
      <c r="G576" s="120"/>
    </row>
    <row r="577" ht="12.75" customHeight="1">
      <c r="G577" s="120"/>
    </row>
    <row r="578" ht="12.75" customHeight="1">
      <c r="G578" s="120"/>
    </row>
    <row r="579" ht="12.75" customHeight="1">
      <c r="G579" s="120"/>
    </row>
    <row r="580" ht="12.75" customHeight="1">
      <c r="G580" s="120"/>
    </row>
    <row r="581" ht="12.75" customHeight="1">
      <c r="G581" s="120"/>
    </row>
    <row r="582" ht="12.75" customHeight="1">
      <c r="G582" s="120"/>
    </row>
    <row r="583" ht="12.75" customHeight="1">
      <c r="G583" s="120"/>
    </row>
    <row r="584" ht="12.75" customHeight="1">
      <c r="G584" s="120"/>
    </row>
    <row r="585" ht="12.75" customHeight="1">
      <c r="G585" s="120"/>
    </row>
    <row r="586" ht="12.75" customHeight="1">
      <c r="G586" s="120"/>
    </row>
    <row r="587" ht="12.75" customHeight="1">
      <c r="G587" s="120"/>
    </row>
    <row r="588" ht="12.75" customHeight="1">
      <c r="G588" s="120"/>
    </row>
    <row r="589" ht="12.75" customHeight="1">
      <c r="G589" s="120"/>
    </row>
    <row r="590" ht="12.75" customHeight="1">
      <c r="G590" s="120"/>
    </row>
    <row r="591" ht="12.75" customHeight="1">
      <c r="G591" s="120"/>
    </row>
    <row r="592" ht="12.75" customHeight="1">
      <c r="G592" s="120"/>
    </row>
    <row r="593" ht="12.75" customHeight="1">
      <c r="G593" s="120"/>
    </row>
    <row r="594" ht="12.75" customHeight="1">
      <c r="G594" s="120"/>
    </row>
    <row r="595" ht="12.75" customHeight="1">
      <c r="G595" s="120"/>
    </row>
    <row r="596" ht="12.75" customHeight="1">
      <c r="G596" s="120"/>
    </row>
    <row r="597" ht="12.75" customHeight="1">
      <c r="G597" s="120"/>
    </row>
    <row r="598" ht="12.75" customHeight="1">
      <c r="G598" s="120"/>
    </row>
    <row r="599" ht="12.75" customHeight="1">
      <c r="G599" s="120"/>
    </row>
    <row r="600" ht="12.75" customHeight="1">
      <c r="G600" s="120"/>
    </row>
    <row r="601" ht="12.75" customHeight="1">
      <c r="G601" s="120"/>
    </row>
    <row r="602" ht="12.75" customHeight="1">
      <c r="G602" s="120"/>
    </row>
    <row r="603" ht="12.75" customHeight="1">
      <c r="G603" s="120"/>
    </row>
    <row r="604" ht="12.75" customHeight="1">
      <c r="G604" s="120"/>
    </row>
    <row r="605" ht="12.75" customHeight="1">
      <c r="G605" s="120"/>
    </row>
    <row r="606" ht="12.75" customHeight="1">
      <c r="G606" s="120"/>
    </row>
    <row r="607" ht="12.75" customHeight="1">
      <c r="G607" s="120"/>
    </row>
    <row r="608" ht="12.75" customHeight="1">
      <c r="G608" s="120"/>
    </row>
    <row r="609" ht="12.75" customHeight="1">
      <c r="G609" s="120"/>
    </row>
    <row r="610" ht="12.75" customHeight="1">
      <c r="G610" s="120"/>
    </row>
    <row r="611" ht="12.75" customHeight="1">
      <c r="G611" s="120"/>
    </row>
    <row r="612" ht="12.75" customHeight="1">
      <c r="G612" s="120"/>
    </row>
    <row r="613" ht="12.75" customHeight="1">
      <c r="G613" s="120"/>
    </row>
    <row r="614" ht="12.75" customHeight="1">
      <c r="G614" s="120"/>
    </row>
    <row r="615" ht="12.75" customHeight="1">
      <c r="G615" s="120"/>
    </row>
    <row r="616" ht="12.75" customHeight="1">
      <c r="G616" s="120"/>
    </row>
    <row r="617" ht="12.75" customHeight="1">
      <c r="G617" s="120"/>
    </row>
    <row r="618" ht="12.75" customHeight="1">
      <c r="G618" s="120"/>
    </row>
    <row r="619" ht="12.75" customHeight="1">
      <c r="G619" s="120"/>
    </row>
    <row r="620" ht="12.75" customHeight="1">
      <c r="G620" s="120"/>
    </row>
    <row r="621" ht="12.75" customHeight="1">
      <c r="G621" s="120"/>
    </row>
    <row r="622" ht="12.75" customHeight="1">
      <c r="G622" s="120"/>
    </row>
    <row r="623" ht="12.75" customHeight="1">
      <c r="G623" s="120"/>
    </row>
    <row r="624" ht="12.75" customHeight="1">
      <c r="G624" s="120"/>
    </row>
    <row r="625" ht="12.75" customHeight="1">
      <c r="G625" s="120"/>
    </row>
    <row r="626" ht="12.75" customHeight="1">
      <c r="G626" s="120"/>
    </row>
    <row r="627" ht="12.75" customHeight="1">
      <c r="G627" s="120"/>
    </row>
    <row r="628" ht="12.75" customHeight="1">
      <c r="G628" s="120"/>
    </row>
    <row r="629" ht="12.75" customHeight="1">
      <c r="G629" s="120"/>
    </row>
    <row r="630" ht="12.75" customHeight="1">
      <c r="G630" s="120"/>
    </row>
    <row r="631" ht="12.75" customHeight="1">
      <c r="G631" s="120"/>
    </row>
    <row r="632" ht="12.75" customHeight="1">
      <c r="G632" s="120"/>
    </row>
    <row r="633" ht="12.75" customHeight="1">
      <c r="G633" s="120"/>
    </row>
    <row r="634" ht="12.75" customHeight="1">
      <c r="G634" s="120"/>
    </row>
    <row r="635" ht="12.75" customHeight="1">
      <c r="G635" s="120"/>
    </row>
    <row r="636" ht="12.75" customHeight="1">
      <c r="G636" s="120"/>
    </row>
    <row r="637" ht="12.75" customHeight="1">
      <c r="G637" s="120"/>
    </row>
    <row r="638" ht="12.75" customHeight="1">
      <c r="G638" s="120"/>
    </row>
    <row r="639" ht="12.75" customHeight="1">
      <c r="G639" s="120"/>
    </row>
    <row r="640" ht="12.75" customHeight="1">
      <c r="G640" s="120"/>
    </row>
    <row r="641" ht="12.75" customHeight="1">
      <c r="G641" s="120"/>
    </row>
    <row r="642" ht="12.75" customHeight="1">
      <c r="G642" s="120"/>
    </row>
    <row r="643" ht="12.75" customHeight="1">
      <c r="G643" s="120"/>
    </row>
    <row r="644" ht="12.75" customHeight="1">
      <c r="G644" s="120"/>
    </row>
    <row r="645" ht="12.75" customHeight="1">
      <c r="G645" s="120"/>
    </row>
    <row r="646" ht="12.75" customHeight="1">
      <c r="G646" s="120"/>
    </row>
    <row r="647" ht="12.75" customHeight="1">
      <c r="G647" s="120"/>
    </row>
    <row r="648" ht="12.75" customHeight="1">
      <c r="G648" s="120"/>
    </row>
    <row r="649" ht="12.75" customHeight="1">
      <c r="G649" s="120"/>
    </row>
    <row r="650" ht="12.75" customHeight="1">
      <c r="G650" s="120"/>
    </row>
    <row r="651" ht="12.75" customHeight="1">
      <c r="G651" s="120"/>
    </row>
    <row r="652" ht="12.75" customHeight="1">
      <c r="G652" s="120"/>
    </row>
    <row r="653" ht="12.75" customHeight="1">
      <c r="G653" s="120"/>
    </row>
    <row r="654" ht="12.75" customHeight="1">
      <c r="G654" s="120"/>
    </row>
    <row r="655" ht="12.75" customHeight="1">
      <c r="G655" s="120"/>
    </row>
    <row r="656" ht="12.75" customHeight="1">
      <c r="G656" s="120"/>
    </row>
    <row r="657" ht="12.75" customHeight="1">
      <c r="G657" s="120"/>
    </row>
    <row r="658" ht="12.75" customHeight="1">
      <c r="G658" s="120"/>
    </row>
    <row r="659" ht="12.75" customHeight="1">
      <c r="G659" s="120"/>
    </row>
    <row r="660" ht="12.75" customHeight="1">
      <c r="G660" s="120"/>
    </row>
    <row r="661" ht="12.75" customHeight="1">
      <c r="G661" s="120"/>
    </row>
    <row r="662" ht="12.75" customHeight="1">
      <c r="G662" s="120"/>
    </row>
    <row r="663" ht="12.75" customHeight="1">
      <c r="G663" s="120"/>
    </row>
    <row r="664" ht="12.75" customHeight="1">
      <c r="G664" s="120"/>
    </row>
    <row r="665" ht="12.75" customHeight="1">
      <c r="G665" s="120"/>
    </row>
    <row r="666" ht="12.75" customHeight="1">
      <c r="G666" s="120"/>
    </row>
    <row r="667" ht="12.75" customHeight="1">
      <c r="G667" s="120"/>
    </row>
    <row r="668" ht="12.75" customHeight="1">
      <c r="G668" s="120"/>
    </row>
    <row r="669" ht="12.75" customHeight="1">
      <c r="G669" s="120"/>
    </row>
    <row r="670" ht="12.75" customHeight="1">
      <c r="G670" s="120"/>
    </row>
    <row r="671" ht="12.75" customHeight="1">
      <c r="G671" s="120"/>
    </row>
    <row r="672" ht="12.75" customHeight="1">
      <c r="G672" s="120"/>
    </row>
    <row r="673" ht="12.75" customHeight="1">
      <c r="G673" s="120"/>
    </row>
    <row r="674" ht="12.75" customHeight="1">
      <c r="G674" s="120"/>
    </row>
    <row r="675" ht="12.75" customHeight="1">
      <c r="G675" s="120"/>
    </row>
    <row r="676" ht="12.75" customHeight="1">
      <c r="G676" s="120"/>
    </row>
    <row r="677" ht="12.75" customHeight="1">
      <c r="G677" s="120"/>
    </row>
    <row r="678" ht="12.75" customHeight="1">
      <c r="G678" s="120"/>
    </row>
    <row r="679" ht="12.75" customHeight="1">
      <c r="G679" s="120"/>
    </row>
    <row r="680" ht="12.75" customHeight="1">
      <c r="G680" s="120"/>
    </row>
    <row r="681" ht="12.75" customHeight="1">
      <c r="G681" s="120"/>
    </row>
    <row r="682" ht="12.75" customHeight="1">
      <c r="G682" s="120"/>
    </row>
    <row r="683" ht="12.75" customHeight="1">
      <c r="G683" s="120"/>
    </row>
    <row r="684" ht="12.75" customHeight="1">
      <c r="G684" s="120"/>
    </row>
    <row r="685" ht="12.75" customHeight="1">
      <c r="G685" s="120"/>
    </row>
    <row r="686" ht="12.75" customHeight="1">
      <c r="G686" s="120"/>
    </row>
    <row r="687" ht="12.75" customHeight="1">
      <c r="G687" s="120"/>
    </row>
    <row r="688" ht="12.75" customHeight="1">
      <c r="G688" s="120"/>
    </row>
    <row r="689" ht="12.75" customHeight="1">
      <c r="G689" s="120"/>
    </row>
    <row r="690" ht="12.75" customHeight="1">
      <c r="G690" s="120"/>
    </row>
    <row r="691" ht="12.75" customHeight="1">
      <c r="G691" s="120"/>
    </row>
    <row r="692" ht="12.75" customHeight="1">
      <c r="G692" s="120"/>
    </row>
    <row r="693" ht="12.75" customHeight="1">
      <c r="G693" s="120"/>
    </row>
    <row r="694" ht="12.75" customHeight="1">
      <c r="G694" s="120"/>
    </row>
    <row r="695" ht="12.75" customHeight="1">
      <c r="G695" s="120"/>
    </row>
    <row r="696" ht="12.75" customHeight="1">
      <c r="G696" s="120"/>
    </row>
    <row r="697" ht="12.75" customHeight="1">
      <c r="G697" s="120"/>
    </row>
    <row r="698" ht="12.75" customHeight="1">
      <c r="G698" s="120"/>
    </row>
    <row r="699" ht="12.75" customHeight="1">
      <c r="G699" s="120"/>
    </row>
    <row r="700" ht="12.75" customHeight="1">
      <c r="G700" s="120"/>
    </row>
    <row r="701" ht="12.75" customHeight="1">
      <c r="G701" s="120"/>
    </row>
    <row r="702" ht="12.75" customHeight="1">
      <c r="G702" s="120"/>
    </row>
    <row r="703" ht="12.75" customHeight="1">
      <c r="G703" s="120"/>
    </row>
    <row r="704" ht="12.75" customHeight="1">
      <c r="G704" s="120"/>
    </row>
    <row r="705" ht="12.75" customHeight="1">
      <c r="G705" s="120"/>
    </row>
    <row r="706" ht="12.75" customHeight="1">
      <c r="G706" s="120"/>
    </row>
    <row r="707" ht="12.75" customHeight="1">
      <c r="G707" s="120"/>
    </row>
    <row r="708" ht="12.75" customHeight="1">
      <c r="G708" s="120"/>
    </row>
    <row r="709" ht="12.75" customHeight="1">
      <c r="G709" s="120"/>
    </row>
    <row r="710" ht="12.75" customHeight="1">
      <c r="G710" s="120"/>
    </row>
    <row r="711" ht="12.75" customHeight="1">
      <c r="G711" s="120"/>
    </row>
    <row r="712" ht="12.75" customHeight="1">
      <c r="G712" s="120"/>
    </row>
    <row r="713" ht="12.75" customHeight="1">
      <c r="G713" s="120"/>
    </row>
    <row r="714" ht="12.75" customHeight="1">
      <c r="G714" s="120"/>
    </row>
    <row r="715" ht="12.75" customHeight="1">
      <c r="G715" s="120"/>
    </row>
    <row r="716" ht="12.75" customHeight="1">
      <c r="G716" s="120"/>
    </row>
    <row r="717" ht="12.75" customHeight="1">
      <c r="G717" s="120"/>
    </row>
    <row r="718" ht="12.75" customHeight="1">
      <c r="G718" s="120"/>
    </row>
    <row r="719" ht="12.75" customHeight="1">
      <c r="G719" s="120"/>
    </row>
    <row r="720" ht="12.75" customHeight="1">
      <c r="G720" s="120"/>
    </row>
    <row r="721" ht="12.75" customHeight="1">
      <c r="G721" s="120"/>
    </row>
    <row r="722" ht="12.75" customHeight="1">
      <c r="G722" s="120"/>
    </row>
    <row r="723" ht="12.75" customHeight="1">
      <c r="G723" s="120"/>
    </row>
    <row r="724" ht="12.75" customHeight="1">
      <c r="G724" s="120"/>
    </row>
    <row r="725" ht="12.75" customHeight="1">
      <c r="G725" s="120"/>
    </row>
    <row r="726" ht="12.75" customHeight="1">
      <c r="G726" s="120"/>
    </row>
    <row r="727" ht="12.75" customHeight="1">
      <c r="G727" s="120"/>
    </row>
    <row r="728" ht="12.75" customHeight="1">
      <c r="G728" s="120"/>
    </row>
    <row r="729" ht="12.75" customHeight="1">
      <c r="G729" s="120"/>
    </row>
    <row r="730" ht="12.75" customHeight="1">
      <c r="G730" s="120"/>
    </row>
    <row r="731" ht="12.75" customHeight="1">
      <c r="G731" s="120"/>
    </row>
    <row r="732" ht="12.75" customHeight="1">
      <c r="G732" s="120"/>
    </row>
    <row r="733" ht="12.75" customHeight="1">
      <c r="G733" s="120"/>
    </row>
    <row r="734" ht="12.75" customHeight="1">
      <c r="G734" s="120"/>
    </row>
    <row r="735" ht="12.75" customHeight="1">
      <c r="G735" s="120"/>
    </row>
    <row r="736" ht="12.75" customHeight="1">
      <c r="G736" s="120"/>
    </row>
    <row r="737" ht="12.75" customHeight="1">
      <c r="G737" s="120"/>
    </row>
    <row r="738" ht="12.75" customHeight="1">
      <c r="G738" s="120"/>
    </row>
    <row r="739" ht="12.75" customHeight="1">
      <c r="G739" s="120"/>
    </row>
    <row r="740" ht="12.75" customHeight="1">
      <c r="G740" s="120"/>
    </row>
    <row r="741" ht="12.75" customHeight="1">
      <c r="G741" s="120"/>
    </row>
    <row r="742" ht="12.75" customHeight="1">
      <c r="G742" s="120"/>
    </row>
    <row r="743" ht="12.75" customHeight="1">
      <c r="G743" s="120"/>
    </row>
    <row r="744" ht="12.75" customHeight="1">
      <c r="G744" s="120"/>
    </row>
    <row r="745" ht="12.75" customHeight="1">
      <c r="G745" s="120"/>
    </row>
    <row r="746" ht="12.75" customHeight="1">
      <c r="G746" s="120"/>
    </row>
    <row r="747" ht="12.75" customHeight="1">
      <c r="G747" s="120"/>
    </row>
    <row r="748" ht="12.75" customHeight="1">
      <c r="G748" s="120"/>
    </row>
    <row r="749" ht="12.75" customHeight="1">
      <c r="G749" s="120"/>
    </row>
    <row r="750" ht="12.75" customHeight="1">
      <c r="G750" s="120"/>
    </row>
    <row r="751" ht="12.75" customHeight="1">
      <c r="G751" s="120"/>
    </row>
    <row r="752" ht="12.75" customHeight="1">
      <c r="G752" s="120"/>
    </row>
    <row r="753" ht="12.75" customHeight="1">
      <c r="G753" s="120"/>
    </row>
    <row r="754" ht="12.75" customHeight="1">
      <c r="G754" s="120"/>
    </row>
    <row r="755" ht="12.75" customHeight="1">
      <c r="G755" s="120"/>
    </row>
    <row r="756" ht="12.75" customHeight="1">
      <c r="G756" s="120"/>
    </row>
    <row r="757" ht="12.75" customHeight="1">
      <c r="G757" s="120"/>
    </row>
    <row r="758" ht="12.75" customHeight="1">
      <c r="G758" s="120"/>
    </row>
    <row r="759" ht="12.75" customHeight="1">
      <c r="G759" s="120"/>
    </row>
    <row r="760" ht="12.75" customHeight="1">
      <c r="G760" s="120"/>
    </row>
    <row r="761" ht="12.75" customHeight="1">
      <c r="G761" s="120"/>
    </row>
    <row r="762" ht="12.75" customHeight="1">
      <c r="G762" s="120"/>
    </row>
    <row r="763" ht="12.75" customHeight="1">
      <c r="G763" s="120"/>
    </row>
    <row r="764" ht="12.75" customHeight="1">
      <c r="G764" s="120"/>
    </row>
    <row r="765" ht="12.75" customHeight="1">
      <c r="G765" s="120"/>
    </row>
    <row r="766" ht="12.75" customHeight="1">
      <c r="G766" s="120"/>
    </row>
    <row r="767" ht="12.75" customHeight="1">
      <c r="G767" s="120"/>
    </row>
    <row r="768" ht="12.75" customHeight="1">
      <c r="G768" s="120"/>
    </row>
    <row r="769" ht="12.75" customHeight="1">
      <c r="G769" s="120"/>
    </row>
    <row r="770" ht="12.75" customHeight="1">
      <c r="G770" s="120"/>
    </row>
    <row r="771" ht="12.75" customHeight="1">
      <c r="G771" s="120"/>
    </row>
    <row r="772" ht="12.75" customHeight="1">
      <c r="G772" s="120"/>
    </row>
    <row r="773" ht="12.75" customHeight="1">
      <c r="G773" s="120"/>
    </row>
    <row r="774" ht="12.75" customHeight="1">
      <c r="G774" s="120"/>
    </row>
    <row r="775" ht="12.75" customHeight="1">
      <c r="G775" s="120"/>
    </row>
    <row r="776" ht="12.75" customHeight="1">
      <c r="G776" s="120"/>
    </row>
    <row r="777" ht="12.75" customHeight="1">
      <c r="G777" s="120"/>
    </row>
    <row r="778" ht="12.75" customHeight="1">
      <c r="G778" s="120"/>
    </row>
    <row r="779" ht="12.75" customHeight="1">
      <c r="G779" s="120"/>
    </row>
    <row r="780" ht="12.75" customHeight="1">
      <c r="G780" s="120"/>
    </row>
    <row r="781" ht="12.75" customHeight="1">
      <c r="G781" s="120"/>
    </row>
    <row r="782" ht="12.75" customHeight="1">
      <c r="G782" s="120"/>
    </row>
    <row r="783" ht="12.75" customHeight="1">
      <c r="G783" s="120"/>
    </row>
    <row r="784" ht="12.75" customHeight="1">
      <c r="G784" s="120"/>
    </row>
    <row r="785" ht="12.75" customHeight="1">
      <c r="G785" s="120"/>
    </row>
    <row r="786" ht="12.75" customHeight="1">
      <c r="G786" s="120"/>
    </row>
    <row r="787" ht="12.75" customHeight="1">
      <c r="G787" s="120"/>
    </row>
    <row r="788" ht="12.75" customHeight="1">
      <c r="G788" s="120"/>
    </row>
    <row r="789" ht="12.75" customHeight="1">
      <c r="G789" s="120"/>
    </row>
    <row r="790" ht="12.75" customHeight="1">
      <c r="G790" s="120"/>
    </row>
    <row r="791" ht="12.75" customHeight="1">
      <c r="G791" s="120"/>
    </row>
    <row r="792" ht="12.75" customHeight="1">
      <c r="G792" s="120"/>
    </row>
    <row r="793" ht="12.75" customHeight="1">
      <c r="G793" s="120"/>
    </row>
    <row r="794" ht="12.75" customHeight="1">
      <c r="G794" s="120"/>
    </row>
    <row r="795" ht="12.75" customHeight="1">
      <c r="G795" s="120"/>
    </row>
    <row r="796" ht="12.75" customHeight="1">
      <c r="G796" s="120"/>
    </row>
    <row r="797" ht="12.75" customHeight="1">
      <c r="G797" s="120"/>
    </row>
    <row r="798" ht="12.75" customHeight="1">
      <c r="G798" s="120"/>
    </row>
    <row r="799" ht="12.75" customHeight="1">
      <c r="G799" s="120"/>
    </row>
    <row r="800" ht="12.75" customHeight="1">
      <c r="G800" s="120"/>
    </row>
    <row r="801" ht="12.75" customHeight="1">
      <c r="G801" s="120"/>
    </row>
    <row r="802" ht="12.75" customHeight="1">
      <c r="G802" s="120"/>
    </row>
    <row r="803" ht="12.75" customHeight="1">
      <c r="G803" s="120"/>
    </row>
    <row r="804" ht="12.75" customHeight="1">
      <c r="G804" s="120"/>
    </row>
    <row r="805" ht="12.75" customHeight="1">
      <c r="G805" s="120"/>
    </row>
    <row r="806" ht="12.75" customHeight="1">
      <c r="G806" s="120"/>
    </row>
    <row r="807" ht="12.75" customHeight="1">
      <c r="G807" s="120"/>
    </row>
    <row r="808" ht="12.75" customHeight="1">
      <c r="G808" s="120"/>
    </row>
    <row r="809" ht="12.75" customHeight="1">
      <c r="G809" s="120"/>
    </row>
    <row r="810" ht="12.75" customHeight="1">
      <c r="G810" s="120"/>
    </row>
    <row r="811" ht="12.75" customHeight="1">
      <c r="G811" s="120"/>
    </row>
    <row r="812" ht="12.75" customHeight="1">
      <c r="G812" s="120"/>
    </row>
    <row r="813" ht="12.75" customHeight="1">
      <c r="G813" s="120"/>
    </row>
    <row r="814" ht="12.75" customHeight="1">
      <c r="G814" s="120"/>
    </row>
    <row r="815" ht="12.75" customHeight="1">
      <c r="G815" s="120"/>
    </row>
    <row r="816" ht="12.75" customHeight="1">
      <c r="G816" s="120"/>
    </row>
    <row r="817" ht="12.75" customHeight="1">
      <c r="G817" s="120"/>
    </row>
    <row r="818" ht="12.75" customHeight="1">
      <c r="G818" s="120"/>
    </row>
    <row r="819" ht="12.75" customHeight="1">
      <c r="G819" s="120"/>
    </row>
    <row r="820" ht="12.75" customHeight="1">
      <c r="G820" s="120"/>
    </row>
    <row r="821" ht="12.75" customHeight="1">
      <c r="G821" s="120"/>
    </row>
    <row r="822" ht="12.75" customHeight="1">
      <c r="G822" s="120"/>
    </row>
    <row r="823" ht="12.75" customHeight="1">
      <c r="G823" s="120"/>
    </row>
    <row r="824" ht="12.75" customHeight="1">
      <c r="G824" s="120"/>
    </row>
    <row r="825" ht="12.75" customHeight="1">
      <c r="G825" s="120"/>
    </row>
    <row r="826" ht="12.75" customHeight="1">
      <c r="G826" s="120"/>
    </row>
    <row r="827" ht="12.75" customHeight="1">
      <c r="G827" s="120"/>
    </row>
    <row r="828" ht="12.75" customHeight="1">
      <c r="G828" s="120"/>
    </row>
    <row r="829" ht="12.75" customHeight="1">
      <c r="G829" s="120"/>
    </row>
    <row r="830" ht="12.75" customHeight="1">
      <c r="G830" s="120"/>
    </row>
    <row r="831" ht="12.75" customHeight="1">
      <c r="G831" s="120"/>
    </row>
    <row r="832" ht="12.75" customHeight="1">
      <c r="G832" s="120"/>
    </row>
    <row r="833" ht="12.75" customHeight="1">
      <c r="G833" s="120"/>
    </row>
    <row r="834" ht="12.75" customHeight="1">
      <c r="G834" s="120"/>
    </row>
    <row r="835" ht="12.75" customHeight="1">
      <c r="G835" s="120"/>
    </row>
    <row r="836" ht="12.75" customHeight="1">
      <c r="G836" s="120"/>
    </row>
    <row r="837" ht="12.75" customHeight="1">
      <c r="G837" s="120"/>
    </row>
    <row r="838" ht="12.75" customHeight="1">
      <c r="G838" s="120"/>
    </row>
    <row r="839" ht="12.75" customHeight="1">
      <c r="G839" s="120"/>
    </row>
    <row r="840" ht="12.75" customHeight="1">
      <c r="G840" s="120"/>
    </row>
    <row r="841" ht="12.75" customHeight="1">
      <c r="G841" s="120"/>
    </row>
    <row r="842" ht="12.75" customHeight="1">
      <c r="G842" s="120"/>
    </row>
    <row r="843" ht="12.75" customHeight="1">
      <c r="G843" s="120"/>
    </row>
    <row r="844" ht="12.75" customHeight="1">
      <c r="G844" s="120"/>
    </row>
    <row r="845" ht="12.75" customHeight="1">
      <c r="G845" s="120"/>
    </row>
    <row r="846" ht="12.75" customHeight="1">
      <c r="G846" s="120"/>
    </row>
    <row r="847" ht="12.75" customHeight="1">
      <c r="G847" s="120"/>
    </row>
    <row r="848" ht="12.75" customHeight="1">
      <c r="G848" s="120"/>
    </row>
    <row r="849" ht="12.75" customHeight="1">
      <c r="G849" s="120"/>
    </row>
    <row r="850" ht="12.75" customHeight="1">
      <c r="G850" s="120"/>
    </row>
    <row r="851" ht="12.75" customHeight="1">
      <c r="G851" s="120"/>
    </row>
    <row r="852" ht="12.75" customHeight="1">
      <c r="G852" s="120"/>
    </row>
    <row r="853" ht="12.75" customHeight="1">
      <c r="G853" s="120"/>
    </row>
    <row r="854" ht="12.75" customHeight="1">
      <c r="G854" s="120"/>
    </row>
    <row r="855" ht="12.75" customHeight="1">
      <c r="G855" s="120"/>
    </row>
    <row r="856" ht="12.75" customHeight="1">
      <c r="G856" s="120"/>
    </row>
    <row r="857" ht="12.75" customHeight="1">
      <c r="G857" s="120"/>
    </row>
    <row r="858" ht="12.75" customHeight="1">
      <c r="G858" s="120"/>
    </row>
    <row r="859" ht="12.75" customHeight="1">
      <c r="G859" s="120"/>
    </row>
    <row r="860" ht="12.75" customHeight="1">
      <c r="G860" s="120"/>
    </row>
    <row r="861" ht="12.75" customHeight="1">
      <c r="G861" s="120"/>
    </row>
    <row r="862" ht="12.75" customHeight="1">
      <c r="G862" s="120"/>
    </row>
    <row r="863" ht="12.75" customHeight="1">
      <c r="G863" s="120"/>
    </row>
    <row r="864" ht="12.75" customHeight="1">
      <c r="G864" s="120"/>
    </row>
    <row r="865" ht="12.75" customHeight="1">
      <c r="G865" s="120"/>
    </row>
    <row r="866" ht="12.75" customHeight="1">
      <c r="G866" s="120"/>
    </row>
    <row r="867" ht="12.75" customHeight="1">
      <c r="G867" s="120"/>
    </row>
    <row r="868" ht="12.75" customHeight="1">
      <c r="G868" s="120"/>
    </row>
    <row r="869" ht="12.75" customHeight="1">
      <c r="G869" s="120"/>
    </row>
    <row r="870" ht="12.75" customHeight="1">
      <c r="G870" s="120"/>
    </row>
    <row r="871" ht="12.75" customHeight="1">
      <c r="G871" s="120"/>
    </row>
    <row r="872" ht="12.75" customHeight="1">
      <c r="G872" s="120"/>
    </row>
    <row r="873" ht="12.75" customHeight="1">
      <c r="G873" s="120"/>
    </row>
    <row r="874" ht="12.75" customHeight="1">
      <c r="G874" s="120"/>
    </row>
    <row r="875" ht="12.75" customHeight="1">
      <c r="G875" s="120"/>
    </row>
    <row r="876" ht="12.75" customHeight="1">
      <c r="G876" s="120"/>
    </row>
    <row r="877" ht="12.75" customHeight="1">
      <c r="G877" s="120"/>
    </row>
    <row r="878" ht="12.75" customHeight="1">
      <c r="G878" s="120"/>
    </row>
    <row r="879" ht="12.75" customHeight="1">
      <c r="G879" s="120"/>
    </row>
    <row r="880" ht="12.75" customHeight="1">
      <c r="G880" s="120"/>
    </row>
    <row r="881" ht="12.75" customHeight="1">
      <c r="G881" s="120"/>
    </row>
    <row r="882" ht="12.75" customHeight="1">
      <c r="G882" s="120"/>
    </row>
    <row r="883" ht="12.75" customHeight="1">
      <c r="G883" s="120"/>
    </row>
    <row r="884" ht="12.75" customHeight="1">
      <c r="G884" s="120"/>
    </row>
    <row r="885" ht="12.75" customHeight="1">
      <c r="G885" s="120"/>
    </row>
    <row r="886" ht="12.75" customHeight="1">
      <c r="G886" s="120"/>
    </row>
    <row r="887" ht="12.75" customHeight="1">
      <c r="G887" s="120"/>
    </row>
    <row r="888" ht="12.75" customHeight="1">
      <c r="G888" s="120"/>
    </row>
    <row r="889" ht="12.75" customHeight="1">
      <c r="G889" s="120"/>
    </row>
    <row r="890" ht="12.75" customHeight="1">
      <c r="G890" s="120"/>
    </row>
    <row r="891" ht="12.75" customHeight="1">
      <c r="G891" s="120"/>
    </row>
    <row r="892" ht="12.75" customHeight="1">
      <c r="G892" s="120"/>
    </row>
    <row r="893" ht="12.75" customHeight="1">
      <c r="G893" s="120"/>
    </row>
    <row r="894" ht="12.75" customHeight="1">
      <c r="G894" s="120"/>
    </row>
    <row r="895" ht="12.75" customHeight="1">
      <c r="G895" s="120"/>
    </row>
    <row r="896" ht="12.75" customHeight="1">
      <c r="G896" s="120"/>
    </row>
    <row r="897" ht="12.75" customHeight="1">
      <c r="G897" s="120"/>
    </row>
    <row r="898" ht="12.75" customHeight="1">
      <c r="G898" s="120"/>
    </row>
    <row r="899" ht="12.75" customHeight="1">
      <c r="G899" s="120"/>
    </row>
    <row r="900" ht="12.75" customHeight="1">
      <c r="G900" s="120"/>
    </row>
    <row r="901" ht="12.75" customHeight="1">
      <c r="G901" s="120"/>
    </row>
    <row r="902" ht="12.75" customHeight="1">
      <c r="G902" s="120"/>
    </row>
    <row r="903" ht="12.75" customHeight="1">
      <c r="G903" s="120"/>
    </row>
    <row r="904" ht="12.75" customHeight="1">
      <c r="G904" s="120"/>
    </row>
    <row r="905" ht="12.75" customHeight="1">
      <c r="G905" s="120"/>
    </row>
    <row r="906" ht="12.75" customHeight="1">
      <c r="G906" s="120"/>
    </row>
    <row r="907" ht="12.75" customHeight="1">
      <c r="G907" s="120"/>
    </row>
    <row r="908" ht="12.75" customHeight="1">
      <c r="G908" s="120"/>
    </row>
    <row r="909" ht="12.75" customHeight="1">
      <c r="G909" s="120"/>
    </row>
    <row r="910" ht="12.75" customHeight="1">
      <c r="G910" s="120"/>
    </row>
    <row r="911" ht="12.75" customHeight="1">
      <c r="G911" s="120"/>
    </row>
    <row r="912" ht="12.75" customHeight="1">
      <c r="G912" s="120"/>
    </row>
    <row r="913" ht="12.75" customHeight="1">
      <c r="G913" s="120"/>
    </row>
    <row r="914" ht="12.75" customHeight="1">
      <c r="G914" s="120"/>
    </row>
    <row r="915" ht="12.75" customHeight="1">
      <c r="G915" s="120"/>
    </row>
    <row r="916" ht="12.75" customHeight="1">
      <c r="G916" s="120"/>
    </row>
    <row r="917" ht="12.75" customHeight="1">
      <c r="G917" s="120"/>
    </row>
    <row r="918" ht="12.75" customHeight="1">
      <c r="G918" s="120"/>
    </row>
    <row r="919" ht="12.75" customHeight="1">
      <c r="G919" s="120"/>
    </row>
    <row r="920" ht="12.75" customHeight="1">
      <c r="G920" s="120"/>
    </row>
    <row r="921" ht="12.75" customHeight="1">
      <c r="G921" s="120"/>
    </row>
    <row r="922" ht="12.75" customHeight="1">
      <c r="G922" s="120"/>
    </row>
    <row r="923" ht="12.75" customHeight="1">
      <c r="G923" s="120"/>
    </row>
    <row r="924" ht="12.75" customHeight="1">
      <c r="G924" s="120"/>
    </row>
    <row r="925" ht="12.75" customHeight="1">
      <c r="G925" s="120"/>
    </row>
    <row r="926" ht="12.75" customHeight="1">
      <c r="G926" s="120"/>
    </row>
    <row r="927" ht="12.75" customHeight="1">
      <c r="G927" s="120"/>
    </row>
    <row r="928" ht="12.75" customHeight="1">
      <c r="G928" s="120"/>
    </row>
    <row r="929" ht="12.75" customHeight="1">
      <c r="G929" s="120"/>
    </row>
    <row r="930" ht="12.75" customHeight="1">
      <c r="G930" s="120"/>
    </row>
    <row r="931" ht="12.75" customHeight="1">
      <c r="G931" s="120"/>
    </row>
    <row r="932" ht="12.75" customHeight="1">
      <c r="G932" s="120"/>
    </row>
    <row r="933" ht="12.75" customHeight="1">
      <c r="G933" s="120"/>
    </row>
    <row r="934" ht="12.75" customHeight="1">
      <c r="G934" s="120"/>
    </row>
    <row r="935" ht="12.75" customHeight="1">
      <c r="G935" s="120"/>
    </row>
    <row r="936" ht="12.75" customHeight="1">
      <c r="G936" s="120"/>
    </row>
    <row r="937" ht="12.75" customHeight="1">
      <c r="G937" s="120"/>
    </row>
    <row r="938" ht="12.75" customHeight="1">
      <c r="G938" s="120"/>
    </row>
    <row r="939" ht="12.75" customHeight="1">
      <c r="G939" s="120"/>
    </row>
    <row r="940" ht="12.75" customHeight="1">
      <c r="G940" s="120"/>
    </row>
    <row r="941" ht="12.75" customHeight="1">
      <c r="G941" s="120"/>
    </row>
    <row r="942" ht="12.75" customHeight="1">
      <c r="G942" s="120"/>
    </row>
    <row r="943" ht="12.75" customHeight="1">
      <c r="G943" s="120"/>
    </row>
    <row r="944" ht="12.75" customHeight="1">
      <c r="G944" s="120"/>
    </row>
    <row r="945" ht="12.75" customHeight="1">
      <c r="G945" s="120"/>
    </row>
    <row r="946" ht="12.75" customHeight="1">
      <c r="G946" s="120"/>
    </row>
    <row r="947" ht="12.75" customHeight="1">
      <c r="G947" s="120"/>
    </row>
    <row r="948" ht="12.75" customHeight="1">
      <c r="G948" s="120"/>
    </row>
    <row r="949" ht="12.75" customHeight="1">
      <c r="G949" s="120"/>
    </row>
    <row r="950" ht="12.75" customHeight="1">
      <c r="G950" s="120"/>
    </row>
    <row r="951" ht="12.75" customHeight="1">
      <c r="G951" s="120"/>
    </row>
    <row r="952" ht="12.75" customHeight="1">
      <c r="G952" s="120"/>
    </row>
    <row r="953" ht="12.75" customHeight="1">
      <c r="G953" s="120"/>
    </row>
    <row r="954" ht="12.75" customHeight="1">
      <c r="G954" s="120"/>
    </row>
    <row r="955" ht="12.75" customHeight="1">
      <c r="G955" s="120"/>
    </row>
    <row r="956" ht="12.75" customHeight="1">
      <c r="G956" s="120"/>
    </row>
    <row r="957" ht="12.75" customHeight="1">
      <c r="G957" s="120"/>
    </row>
    <row r="958" ht="12.75" customHeight="1">
      <c r="G958" s="120"/>
    </row>
    <row r="959" ht="12.75" customHeight="1">
      <c r="G959" s="120"/>
    </row>
    <row r="960" ht="12.75" customHeight="1">
      <c r="G960" s="120"/>
    </row>
    <row r="961" ht="12.75" customHeight="1">
      <c r="G961" s="120"/>
    </row>
    <row r="962" ht="12.75" customHeight="1">
      <c r="G962" s="120"/>
    </row>
    <row r="963" ht="12.75" customHeight="1">
      <c r="G963" s="120"/>
    </row>
    <row r="964" ht="12.75" customHeight="1">
      <c r="G964" s="120"/>
    </row>
    <row r="965" ht="12.75" customHeight="1">
      <c r="G965" s="120"/>
    </row>
    <row r="966" ht="12.75" customHeight="1">
      <c r="G966" s="120"/>
    </row>
    <row r="967" ht="12.75" customHeight="1">
      <c r="G967" s="120"/>
    </row>
    <row r="968" ht="12.75" customHeight="1">
      <c r="G968" s="120"/>
    </row>
    <row r="969" ht="12.75" customHeight="1">
      <c r="G969" s="120"/>
    </row>
    <row r="970" ht="12.75" customHeight="1">
      <c r="G970" s="120"/>
    </row>
    <row r="971" ht="12.75" customHeight="1">
      <c r="G971" s="120"/>
    </row>
    <row r="972" ht="12.75" customHeight="1">
      <c r="G972" s="120"/>
    </row>
    <row r="973" ht="12.75" customHeight="1">
      <c r="G973" s="120"/>
    </row>
    <row r="974" ht="12.75" customHeight="1">
      <c r="G974" s="120"/>
    </row>
    <row r="975" ht="12.75" customHeight="1">
      <c r="G975" s="120"/>
    </row>
    <row r="976" ht="12.75" customHeight="1">
      <c r="G976" s="120"/>
    </row>
    <row r="977" ht="12.75" customHeight="1">
      <c r="G977" s="120"/>
    </row>
    <row r="978" ht="12.75" customHeight="1">
      <c r="G978" s="120"/>
    </row>
    <row r="979" ht="12.75" customHeight="1">
      <c r="G979" s="120"/>
    </row>
    <row r="980" ht="12.75" customHeight="1">
      <c r="G980" s="120"/>
    </row>
    <row r="981" ht="12.75" customHeight="1">
      <c r="G981" s="120"/>
    </row>
    <row r="982" ht="12.75" customHeight="1">
      <c r="G982" s="120"/>
    </row>
    <row r="983" ht="12.75" customHeight="1">
      <c r="G983" s="120"/>
    </row>
    <row r="984" ht="12.75" customHeight="1">
      <c r="G984" s="120"/>
    </row>
    <row r="985" ht="12.75" customHeight="1">
      <c r="G985" s="120"/>
    </row>
    <row r="986" ht="12.75" customHeight="1">
      <c r="G986" s="120"/>
    </row>
    <row r="987" ht="12.75" customHeight="1">
      <c r="G987" s="120"/>
    </row>
    <row r="988" ht="12.75" customHeight="1">
      <c r="G988" s="120"/>
    </row>
    <row r="989" ht="12.75" customHeight="1">
      <c r="G989" s="120"/>
    </row>
    <row r="990" ht="12.75" customHeight="1">
      <c r="G990" s="120"/>
    </row>
    <row r="991" ht="12.75" customHeight="1">
      <c r="G991" s="120"/>
    </row>
    <row r="992" ht="12.75" customHeight="1">
      <c r="G992" s="120"/>
    </row>
    <row r="993" ht="12.75" customHeight="1">
      <c r="G993" s="120"/>
    </row>
    <row r="994" ht="12.75" customHeight="1">
      <c r="G994" s="120"/>
    </row>
    <row r="995" ht="12.75" customHeight="1">
      <c r="G995" s="120"/>
    </row>
    <row r="996" ht="12.75" customHeight="1">
      <c r="G996" s="120"/>
    </row>
    <row r="997" ht="12.75" customHeight="1">
      <c r="G997" s="120"/>
    </row>
    <row r="998" ht="12.75" customHeight="1">
      <c r="G998" s="120"/>
    </row>
    <row r="999" ht="12.75" customHeight="1">
      <c r="G999" s="120"/>
    </row>
    <row r="1000" ht="12.75" customHeight="1">
      <c r="G1000" s="120"/>
    </row>
  </sheetData>
  <mergeCells count="9">
    <mergeCell ref="A21:A25"/>
    <mergeCell ref="A27:A28"/>
    <mergeCell ref="A1:I1"/>
    <mergeCell ref="A6:I6"/>
    <mergeCell ref="A8:A15"/>
    <mergeCell ref="A16:I16"/>
    <mergeCell ref="A17:A19"/>
    <mergeCell ref="A20:I20"/>
    <mergeCell ref="A26:I26"/>
  </mergeCells>
  <hyperlinks>
    <hyperlink r:id="rId1" ref="H8"/>
    <hyperlink r:id="rId2" ref="H10"/>
    <hyperlink r:id="rId3" ref="H11"/>
    <hyperlink r:id="rId4" ref="H12"/>
    <hyperlink r:id="rId5" ref="H13"/>
    <hyperlink r:id="rId6" ref="H14"/>
    <hyperlink r:id="rId7" ref="H15"/>
    <hyperlink r:id="rId8" ref="H18"/>
    <hyperlink r:id="rId9" ref="H19"/>
    <hyperlink r:id="rId10" ref="H21"/>
    <hyperlink r:id="rId11" ref="H22"/>
    <hyperlink r:id="rId12" ref="H23"/>
    <hyperlink r:id="rId13" ref="H24"/>
    <hyperlink r:id="rId14" ref="H25"/>
    <hyperlink r:id="rId15" ref="H27"/>
    <hyperlink r:id="rId16" ref="H28"/>
  </hyperlinks>
  <printOptions/>
  <pageMargins bottom="0.75" footer="0.0" header="0.0" left="0.7" right="0.7" top="0.75"/>
  <pageSetup orientation="landscape"/>
  <drawing r:id="rId17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371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49.5" customHeight="1">
      <c r="A8" s="25" t="s">
        <v>16</v>
      </c>
      <c r="B8" s="29" t="s">
        <v>378</v>
      </c>
      <c r="C8" s="29" t="s">
        <v>379</v>
      </c>
      <c r="D8" s="31" t="s">
        <v>19</v>
      </c>
      <c r="E8" s="29" t="s">
        <v>47</v>
      </c>
      <c r="F8" s="29" t="s">
        <v>331</v>
      </c>
      <c r="G8" s="146" t="s">
        <v>383</v>
      </c>
      <c r="H8" s="147" t="s">
        <v>386</v>
      </c>
      <c r="I8" s="148" t="s">
        <v>388</v>
      </c>
    </row>
    <row r="9" ht="50.25" customHeight="1">
      <c r="A9" s="42"/>
      <c r="B9" s="29" t="s">
        <v>378</v>
      </c>
      <c r="C9" s="29" t="s">
        <v>379</v>
      </c>
      <c r="D9" s="29" t="s">
        <v>19</v>
      </c>
      <c r="E9" s="29" t="s">
        <v>390</v>
      </c>
      <c r="F9" s="29" t="s">
        <v>331</v>
      </c>
      <c r="G9" s="146" t="s">
        <v>383</v>
      </c>
      <c r="H9" s="147" t="s">
        <v>386</v>
      </c>
      <c r="I9" s="148" t="s">
        <v>388</v>
      </c>
    </row>
    <row r="10" ht="12.75" customHeight="1">
      <c r="A10" s="32"/>
      <c r="B10" s="36"/>
      <c r="C10" s="36"/>
      <c r="D10" s="36"/>
      <c r="E10" s="36"/>
      <c r="F10" s="36"/>
      <c r="G10" s="36"/>
      <c r="H10" s="36"/>
      <c r="I10" s="37"/>
    </row>
    <row r="11" ht="38.25" customHeight="1">
      <c r="A11" s="25" t="s">
        <v>43</v>
      </c>
      <c r="B11" s="29" t="s">
        <v>378</v>
      </c>
      <c r="C11" s="29" t="s">
        <v>392</v>
      </c>
      <c r="D11" s="29" t="s">
        <v>19</v>
      </c>
      <c r="E11" s="29" t="s">
        <v>47</v>
      </c>
      <c r="F11" s="29" t="s">
        <v>331</v>
      </c>
      <c r="G11" s="130" t="s">
        <v>393</v>
      </c>
      <c r="H11" s="153" t="s">
        <v>394</v>
      </c>
      <c r="I11" s="148" t="s">
        <v>407</v>
      </c>
    </row>
    <row r="12" ht="38.25" customHeight="1">
      <c r="A12" s="42"/>
      <c r="B12" s="29" t="s">
        <v>378</v>
      </c>
      <c r="C12" s="29" t="s">
        <v>392</v>
      </c>
      <c r="D12" s="29" t="s">
        <v>19</v>
      </c>
      <c r="E12" s="29" t="s">
        <v>390</v>
      </c>
      <c r="F12" s="29" t="s">
        <v>331</v>
      </c>
      <c r="G12" s="130" t="s">
        <v>393</v>
      </c>
      <c r="H12" s="153" t="s">
        <v>394</v>
      </c>
      <c r="I12" s="148" t="s">
        <v>407</v>
      </c>
    </row>
    <row r="13" ht="12.75" customHeight="1">
      <c r="A13" s="32"/>
      <c r="B13" s="36"/>
      <c r="C13" s="36"/>
      <c r="D13" s="36"/>
      <c r="E13" s="36"/>
      <c r="F13" s="36"/>
      <c r="G13" s="36"/>
      <c r="H13" s="36"/>
      <c r="I13" s="37"/>
    </row>
    <row r="14" ht="61.5" customHeight="1">
      <c r="A14" s="18" t="s">
        <v>72</v>
      </c>
      <c r="B14" s="29" t="s">
        <v>378</v>
      </c>
      <c r="C14" s="29" t="s">
        <v>409</v>
      </c>
      <c r="D14" s="29" t="s">
        <v>103</v>
      </c>
      <c r="E14" s="29" t="s">
        <v>47</v>
      </c>
      <c r="F14" s="29" t="s">
        <v>331</v>
      </c>
      <c r="G14" s="130" t="s">
        <v>410</v>
      </c>
      <c r="H14" s="153" t="s">
        <v>394</v>
      </c>
      <c r="I14" s="148" t="s">
        <v>412</v>
      </c>
    </row>
    <row r="15" ht="12.75" customHeight="1">
      <c r="A15" s="32"/>
      <c r="B15" s="36"/>
      <c r="C15" s="36"/>
      <c r="D15" s="36"/>
      <c r="E15" s="36"/>
      <c r="F15" s="36"/>
      <c r="G15" s="36"/>
      <c r="H15" s="36"/>
      <c r="I15" s="37"/>
    </row>
    <row r="16" ht="38.25" customHeight="1">
      <c r="A16" s="25" t="s">
        <v>52</v>
      </c>
      <c r="B16" s="29" t="s">
        <v>378</v>
      </c>
      <c r="C16" s="29" t="s">
        <v>379</v>
      </c>
      <c r="D16" s="29" t="s">
        <v>19</v>
      </c>
      <c r="E16" s="29" t="s">
        <v>47</v>
      </c>
      <c r="F16" s="29" t="s">
        <v>331</v>
      </c>
      <c r="G16" s="130" t="s">
        <v>413</v>
      </c>
      <c r="H16" s="148" t="s">
        <v>414</v>
      </c>
      <c r="I16" s="148" t="s">
        <v>415</v>
      </c>
    </row>
    <row r="17" ht="38.25" customHeight="1">
      <c r="A17" s="28"/>
      <c r="B17" s="29" t="s">
        <v>378</v>
      </c>
      <c r="C17" s="29" t="s">
        <v>409</v>
      </c>
      <c r="D17" s="31" t="s">
        <v>19</v>
      </c>
      <c r="E17" s="29" t="s">
        <v>416</v>
      </c>
      <c r="F17" s="29" t="s">
        <v>331</v>
      </c>
      <c r="G17" s="130" t="s">
        <v>417</v>
      </c>
      <c r="H17" s="153" t="s">
        <v>418</v>
      </c>
      <c r="I17" s="148" t="s">
        <v>420</v>
      </c>
    </row>
    <row r="18" ht="25.5" customHeight="1">
      <c r="A18" s="28"/>
      <c r="B18" s="29" t="s">
        <v>422</v>
      </c>
      <c r="C18" s="29" t="s">
        <v>423</v>
      </c>
      <c r="D18" s="29" t="s">
        <v>19</v>
      </c>
      <c r="E18" s="29" t="s">
        <v>424</v>
      </c>
      <c r="F18" s="29" t="s">
        <v>21</v>
      </c>
      <c r="G18" s="53" t="s">
        <v>338</v>
      </c>
      <c r="H18" s="61" t="s">
        <v>324</v>
      </c>
      <c r="I18" s="29"/>
    </row>
    <row r="19" ht="33.0" customHeight="1">
      <c r="A19" s="42"/>
      <c r="B19" s="29" t="s">
        <v>422</v>
      </c>
      <c r="C19" s="29" t="s">
        <v>423</v>
      </c>
      <c r="D19" s="29" t="s">
        <v>19</v>
      </c>
      <c r="E19" s="29" t="s">
        <v>425</v>
      </c>
      <c r="F19" s="29" t="s">
        <v>21</v>
      </c>
      <c r="G19" s="53" t="s">
        <v>338</v>
      </c>
      <c r="H19" s="61" t="s">
        <v>324</v>
      </c>
      <c r="I19" s="29"/>
    </row>
    <row r="20" ht="12.75" customHeight="1">
      <c r="A20" s="32"/>
      <c r="B20" s="36"/>
      <c r="C20" s="36"/>
      <c r="D20" s="36"/>
      <c r="E20" s="36"/>
      <c r="F20" s="36"/>
      <c r="G20" s="36"/>
      <c r="H20" s="36"/>
      <c r="I20" s="37"/>
    </row>
    <row r="21" ht="38.25" customHeight="1">
      <c r="A21" s="25" t="s">
        <v>68</v>
      </c>
      <c r="B21" s="29" t="s">
        <v>378</v>
      </c>
      <c r="C21" s="29" t="s">
        <v>409</v>
      </c>
      <c r="D21" s="29" t="s">
        <v>103</v>
      </c>
      <c r="E21" s="29" t="s">
        <v>416</v>
      </c>
      <c r="F21" s="29" t="s">
        <v>331</v>
      </c>
      <c r="G21" s="158" t="s">
        <v>393</v>
      </c>
      <c r="H21" s="153" t="s">
        <v>394</v>
      </c>
      <c r="I21" s="148" t="s">
        <v>430</v>
      </c>
    </row>
    <row r="22" ht="38.25" customHeight="1">
      <c r="A22" s="28"/>
      <c r="B22" s="29" t="s">
        <v>378</v>
      </c>
      <c r="C22" s="29" t="s">
        <v>409</v>
      </c>
      <c r="D22" s="29" t="s">
        <v>103</v>
      </c>
      <c r="E22" s="29" t="s">
        <v>390</v>
      </c>
      <c r="F22" s="29" t="s">
        <v>331</v>
      </c>
      <c r="G22" s="158" t="s">
        <v>393</v>
      </c>
      <c r="H22" s="153" t="s">
        <v>394</v>
      </c>
      <c r="I22" s="148" t="s">
        <v>430</v>
      </c>
    </row>
    <row r="23" ht="25.5" customHeight="1">
      <c r="A23" s="42"/>
      <c r="B23" s="29" t="s">
        <v>422</v>
      </c>
      <c r="C23" s="29" t="s">
        <v>423</v>
      </c>
      <c r="D23" s="29" t="s">
        <v>19</v>
      </c>
      <c r="E23" s="29" t="s">
        <v>435</v>
      </c>
      <c r="F23" s="29" t="s">
        <v>21</v>
      </c>
      <c r="G23" s="53" t="s">
        <v>338</v>
      </c>
      <c r="H23" s="61" t="s">
        <v>324</v>
      </c>
      <c r="I23" s="29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16:A19"/>
    <mergeCell ref="A20:I20"/>
    <mergeCell ref="A21:A23"/>
    <mergeCell ref="A1:I1"/>
    <mergeCell ref="A6:I6"/>
    <mergeCell ref="A8:A9"/>
    <mergeCell ref="A10:I10"/>
    <mergeCell ref="A11:A12"/>
    <mergeCell ref="A13:I13"/>
    <mergeCell ref="A15:I15"/>
  </mergeCells>
  <hyperlinks>
    <hyperlink r:id="rId1" ref="H11"/>
    <hyperlink r:id="rId2" ref="H12"/>
    <hyperlink r:id="rId3" ref="H14"/>
    <hyperlink r:id="rId4" ref="H17"/>
    <hyperlink r:id="rId5" ref="H18"/>
    <hyperlink r:id="rId6" ref="H19"/>
    <hyperlink r:id="rId7" ref="H21"/>
    <hyperlink r:id="rId8" ref="H22"/>
    <hyperlink r:id="rId9" ref="H23"/>
  </hyperlinks>
  <printOptions/>
  <pageMargins bottom="0.75" footer="0.0" header="0.0" left="0.7" right="0.7" top="0.75"/>
  <pageSetup orientation="landscape"/>
  <drawing r:id="rId10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444</v>
      </c>
    </row>
    <row r="7" ht="29.25" customHeight="1">
      <c r="A7" s="16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37.5" customHeight="1">
      <c r="A8" s="25" t="s">
        <v>16</v>
      </c>
      <c r="B8" s="166" t="s">
        <v>447</v>
      </c>
      <c r="C8" s="20" t="s">
        <v>450</v>
      </c>
      <c r="D8" s="22" t="s">
        <v>103</v>
      </c>
      <c r="E8" s="20" t="s">
        <v>206</v>
      </c>
      <c r="F8" s="20" t="s">
        <v>21</v>
      </c>
      <c r="G8" s="33" t="s">
        <v>451</v>
      </c>
      <c r="H8" s="27" t="s">
        <v>452</v>
      </c>
      <c r="I8" s="27" t="s">
        <v>453</v>
      </c>
    </row>
    <row r="9" ht="47.25" customHeight="1">
      <c r="A9" s="28"/>
      <c r="B9" s="166" t="s">
        <v>447</v>
      </c>
      <c r="C9" s="20" t="s">
        <v>454</v>
      </c>
      <c r="D9" s="22" t="s">
        <v>103</v>
      </c>
      <c r="E9" s="20" t="s">
        <v>146</v>
      </c>
      <c r="F9" s="20" t="s">
        <v>21</v>
      </c>
      <c r="G9" s="27" t="s">
        <v>455</v>
      </c>
      <c r="H9" s="27" t="s">
        <v>456</v>
      </c>
      <c r="I9" s="27" t="s">
        <v>457</v>
      </c>
    </row>
    <row r="10" ht="12.75" customHeight="1">
      <c r="A10" s="28"/>
      <c r="B10" s="167" t="s">
        <v>458</v>
      </c>
      <c r="C10" s="43" t="s">
        <v>459</v>
      </c>
      <c r="D10" s="43" t="s">
        <v>19</v>
      </c>
      <c r="E10" s="119" t="s">
        <v>208</v>
      </c>
      <c r="F10" s="43" t="s">
        <v>21</v>
      </c>
      <c r="G10" s="168" t="s">
        <v>462</v>
      </c>
      <c r="H10" s="169" t="str">
        <f t="shared" ref="H10:H12" si="1">HYPERLINK("https://chess-boom.online","https://chess-boom.online")</f>
        <v>https://chess-boom.online</v>
      </c>
      <c r="I10" s="43"/>
    </row>
    <row r="11" ht="12.75" customHeight="1">
      <c r="A11" s="28"/>
      <c r="B11" s="166" t="s">
        <v>458</v>
      </c>
      <c r="C11" s="20" t="s">
        <v>469</v>
      </c>
      <c r="D11" s="20" t="s">
        <v>19</v>
      </c>
      <c r="E11" s="20" t="s">
        <v>25</v>
      </c>
      <c r="F11" s="20" t="s">
        <v>21</v>
      </c>
      <c r="G11" s="95" t="s">
        <v>470</v>
      </c>
      <c r="H11" s="170" t="str">
        <f t="shared" si="1"/>
        <v>https://chess-boom.online</v>
      </c>
      <c r="I11" s="20"/>
    </row>
    <row r="12" ht="12.75" customHeight="1">
      <c r="A12" s="28"/>
      <c r="B12" s="167" t="s">
        <v>458</v>
      </c>
      <c r="C12" s="43" t="s">
        <v>469</v>
      </c>
      <c r="D12" s="43" t="s">
        <v>19</v>
      </c>
      <c r="E12" s="43" t="s">
        <v>285</v>
      </c>
      <c r="F12" s="43" t="s">
        <v>21</v>
      </c>
      <c r="G12" s="168" t="s">
        <v>470</v>
      </c>
      <c r="H12" s="169" t="str">
        <f t="shared" si="1"/>
        <v>https://chess-boom.online</v>
      </c>
      <c r="I12" s="43"/>
    </row>
    <row r="13" ht="38.25" customHeight="1">
      <c r="A13" s="28"/>
      <c r="B13" s="166" t="s">
        <v>472</v>
      </c>
      <c r="C13" s="20" t="s">
        <v>473</v>
      </c>
      <c r="D13" s="20" t="s">
        <v>474</v>
      </c>
      <c r="E13" s="20" t="s">
        <v>475</v>
      </c>
      <c r="F13" s="20" t="s">
        <v>476</v>
      </c>
      <c r="G13" s="171" t="s">
        <v>477</v>
      </c>
      <c r="H13" s="172" t="s">
        <v>478</v>
      </c>
      <c r="I13" s="171" t="s">
        <v>480</v>
      </c>
    </row>
    <row r="14" ht="38.25" customHeight="1">
      <c r="A14" s="173"/>
      <c r="B14" s="175" t="s">
        <v>482</v>
      </c>
      <c r="C14" s="27" t="s">
        <v>485</v>
      </c>
      <c r="D14" s="27" t="s">
        <v>19</v>
      </c>
      <c r="E14" s="27" t="s">
        <v>41</v>
      </c>
      <c r="F14" s="27"/>
      <c r="G14" s="27" t="s">
        <v>486</v>
      </c>
      <c r="H14" s="113" t="s">
        <v>487</v>
      </c>
      <c r="I14" s="20"/>
    </row>
    <row r="15" ht="38.25" customHeight="1">
      <c r="A15" s="173"/>
      <c r="B15" s="175" t="s">
        <v>482</v>
      </c>
      <c r="C15" s="27" t="s">
        <v>485</v>
      </c>
      <c r="D15" s="27" t="s">
        <v>19</v>
      </c>
      <c r="E15" s="27" t="s">
        <v>20</v>
      </c>
      <c r="F15" s="20"/>
      <c r="G15" s="27" t="s">
        <v>486</v>
      </c>
      <c r="H15" s="178" t="s">
        <v>487</v>
      </c>
      <c r="I15" s="20"/>
    </row>
    <row r="16" ht="38.25" customHeight="1">
      <c r="A16" s="179"/>
      <c r="B16" s="175" t="s">
        <v>482</v>
      </c>
      <c r="C16" s="27" t="s">
        <v>485</v>
      </c>
      <c r="D16" s="27" t="s">
        <v>30</v>
      </c>
      <c r="E16" s="27" t="s">
        <v>279</v>
      </c>
      <c r="F16" s="20"/>
      <c r="G16" s="27" t="s">
        <v>490</v>
      </c>
      <c r="H16" s="113" t="s">
        <v>491</v>
      </c>
      <c r="I16" s="20"/>
    </row>
    <row r="17" ht="12.75" customHeight="1">
      <c r="A17" s="104"/>
      <c r="B17" s="105"/>
      <c r="C17" s="105"/>
      <c r="D17" s="105"/>
      <c r="E17" s="105"/>
      <c r="F17" s="105"/>
      <c r="G17" s="105"/>
      <c r="H17" s="105"/>
      <c r="I17" s="106"/>
    </row>
    <row r="18" ht="75.0" customHeight="1">
      <c r="A18" s="25" t="s">
        <v>72</v>
      </c>
      <c r="B18" s="73" t="s">
        <v>458</v>
      </c>
      <c r="C18" s="73" t="s">
        <v>492</v>
      </c>
      <c r="D18" s="73" t="s">
        <v>19</v>
      </c>
      <c r="E18" s="181" t="s">
        <v>495</v>
      </c>
      <c r="F18" s="73" t="s">
        <v>21</v>
      </c>
      <c r="G18" s="95" t="s">
        <v>497</v>
      </c>
      <c r="H18" s="182" t="str">
        <f>HYPERLINK("http://damki.net","http://damki.net")</f>
        <v>http://damki.net</v>
      </c>
      <c r="I18" s="73"/>
    </row>
    <row r="19" ht="83.25" customHeight="1">
      <c r="A19" s="28"/>
      <c r="B19" s="73" t="s">
        <v>458</v>
      </c>
      <c r="C19" s="73" t="s">
        <v>492</v>
      </c>
      <c r="D19" s="73" t="s">
        <v>19</v>
      </c>
      <c r="E19" s="181" t="s">
        <v>501</v>
      </c>
      <c r="F19" s="73" t="s">
        <v>21</v>
      </c>
      <c r="G19" s="95" t="s">
        <v>497</v>
      </c>
      <c r="H19" s="182" t="str">
        <f>HYPERLINK("https://www.kombinashki.ru","https://www.kombinashki.ru")</f>
        <v>https://www.kombinashki.ru</v>
      </c>
      <c r="I19" s="73"/>
    </row>
    <row r="20" ht="68.25" customHeight="1">
      <c r="A20" s="28"/>
      <c r="B20" s="20" t="s">
        <v>458</v>
      </c>
      <c r="C20" s="20" t="s">
        <v>469</v>
      </c>
      <c r="D20" s="20" t="s">
        <v>33</v>
      </c>
      <c r="E20" s="20" t="s">
        <v>208</v>
      </c>
      <c r="F20" s="20" t="s">
        <v>21</v>
      </c>
      <c r="G20" s="95" t="s">
        <v>504</v>
      </c>
      <c r="H20" s="47" t="str">
        <f t="shared" ref="H20:H21" si="2">HYPERLINK("https://www.youtube.com/watch?v=3y6POmxJCZ4","https://www.youtube.com/watch?v=3y6POmxJCZ4")</f>
        <v>https://www.youtube.com/watch?v=3y6POmxJCZ4</v>
      </c>
      <c r="I20" s="73"/>
      <c r="M20" s="120"/>
    </row>
    <row r="21" ht="58.5" customHeight="1">
      <c r="A21" s="28"/>
      <c r="B21" s="20" t="s">
        <v>458</v>
      </c>
      <c r="C21" s="20" t="s">
        <v>469</v>
      </c>
      <c r="D21" s="20" t="s">
        <v>33</v>
      </c>
      <c r="E21" s="20" t="s">
        <v>505</v>
      </c>
      <c r="F21" s="20" t="s">
        <v>21</v>
      </c>
      <c r="G21" s="95" t="s">
        <v>504</v>
      </c>
      <c r="H21" s="47" t="str">
        <f t="shared" si="2"/>
        <v>https://www.youtube.com/watch?v=3y6POmxJCZ4</v>
      </c>
      <c r="I21" s="73"/>
    </row>
    <row r="22" ht="35.25" customHeight="1">
      <c r="A22" s="28"/>
      <c r="B22" s="29" t="s">
        <v>508</v>
      </c>
      <c r="C22" s="29" t="s">
        <v>509</v>
      </c>
      <c r="D22" s="29" t="s">
        <v>19</v>
      </c>
      <c r="E22" s="29" t="s">
        <v>47</v>
      </c>
      <c r="F22" s="29"/>
      <c r="G22" s="33" t="s">
        <v>510</v>
      </c>
      <c r="H22" s="185" t="s">
        <v>511</v>
      </c>
      <c r="I22" s="29"/>
    </row>
    <row r="23" ht="38.25" customHeight="1">
      <c r="A23" s="42"/>
      <c r="B23" s="20" t="s">
        <v>472</v>
      </c>
      <c r="C23" s="20" t="s">
        <v>473</v>
      </c>
      <c r="D23" s="20" t="s">
        <v>474</v>
      </c>
      <c r="E23" s="20" t="s">
        <v>475</v>
      </c>
      <c r="F23" s="20" t="s">
        <v>476</v>
      </c>
      <c r="G23" s="171" t="s">
        <v>477</v>
      </c>
      <c r="H23" s="172" t="s">
        <v>478</v>
      </c>
      <c r="I23" s="171" t="s">
        <v>480</v>
      </c>
    </row>
    <row r="24" ht="12.75" customHeight="1">
      <c r="A24" s="32"/>
      <c r="B24" s="36"/>
      <c r="C24" s="36"/>
      <c r="D24" s="36"/>
      <c r="E24" s="36"/>
      <c r="F24" s="36"/>
      <c r="G24" s="36"/>
      <c r="H24" s="36"/>
      <c r="I24" s="37"/>
    </row>
    <row r="25" ht="102.0" customHeight="1">
      <c r="A25" s="25" t="s">
        <v>52</v>
      </c>
      <c r="B25" s="93" t="s">
        <v>458</v>
      </c>
      <c r="C25" s="93" t="s">
        <v>492</v>
      </c>
      <c r="D25" s="93" t="s">
        <v>19</v>
      </c>
      <c r="E25" s="187" t="s">
        <v>501</v>
      </c>
      <c r="F25" s="93" t="s">
        <v>21</v>
      </c>
      <c r="G25" s="95" t="s">
        <v>517</v>
      </c>
      <c r="H25" s="182" t="str">
        <f>HYPERLINK("http://damki.net","http://damki.net")</f>
        <v>http://damki.net</v>
      </c>
      <c r="I25" s="73"/>
    </row>
    <row r="26" ht="39.75" customHeight="1">
      <c r="A26" s="28"/>
      <c r="B26" s="20" t="s">
        <v>458</v>
      </c>
      <c r="C26" s="20" t="s">
        <v>459</v>
      </c>
      <c r="D26" s="20" t="s">
        <v>19</v>
      </c>
      <c r="E26" s="90" t="s">
        <v>208</v>
      </c>
      <c r="F26" s="20" t="s">
        <v>21</v>
      </c>
      <c r="G26" s="95" t="s">
        <v>462</v>
      </c>
      <c r="H26" s="170" t="str">
        <f t="shared" ref="H26:H27" si="3">HYPERLINK("https://chess-boom.online","https://chess-boom.online")</f>
        <v>https://chess-boom.online</v>
      </c>
      <c r="I26" s="20"/>
    </row>
    <row r="27" ht="90.75" customHeight="1">
      <c r="A27" s="28"/>
      <c r="B27" s="75" t="s">
        <v>458</v>
      </c>
      <c r="C27" s="75" t="s">
        <v>469</v>
      </c>
      <c r="D27" s="75" t="s">
        <v>19</v>
      </c>
      <c r="E27" s="93" t="s">
        <v>25</v>
      </c>
      <c r="F27" s="75" t="s">
        <v>21</v>
      </c>
      <c r="G27" s="95" t="s">
        <v>523</v>
      </c>
      <c r="H27" s="191" t="str">
        <f t="shared" si="3"/>
        <v>https://chess-boom.online</v>
      </c>
      <c r="I27" s="73"/>
    </row>
    <row r="28" ht="62.25" customHeight="1">
      <c r="A28" s="42"/>
      <c r="B28" s="20" t="s">
        <v>508</v>
      </c>
      <c r="C28" s="20" t="s">
        <v>509</v>
      </c>
      <c r="D28" s="20" t="s">
        <v>19</v>
      </c>
      <c r="E28" s="20" t="s">
        <v>47</v>
      </c>
      <c r="F28" s="20"/>
      <c r="G28" s="33" t="s">
        <v>510</v>
      </c>
      <c r="H28" s="185" t="s">
        <v>511</v>
      </c>
      <c r="I28" s="29"/>
    </row>
    <row r="29" ht="12.75" customHeight="1">
      <c r="A29" s="196"/>
      <c r="B29" s="197"/>
      <c r="C29" s="197"/>
      <c r="D29" s="197"/>
      <c r="E29" s="197"/>
      <c r="F29" s="197"/>
      <c r="G29" s="197"/>
      <c r="H29" s="197"/>
      <c r="I29" s="198"/>
    </row>
    <row r="30" ht="51.75" customHeight="1">
      <c r="A30" s="25" t="s">
        <v>68</v>
      </c>
      <c r="B30" s="166" t="s">
        <v>458</v>
      </c>
      <c r="C30" s="20" t="s">
        <v>459</v>
      </c>
      <c r="D30" s="20" t="s">
        <v>19</v>
      </c>
      <c r="E30" s="90" t="s">
        <v>206</v>
      </c>
      <c r="F30" s="20" t="s">
        <v>21</v>
      </c>
      <c r="G30" s="95" t="s">
        <v>462</v>
      </c>
      <c r="H30" s="170" t="str">
        <f t="shared" ref="H30:H31" si="4">HYPERLINK("https://chess-boom.online","https://chess-boom.online")</f>
        <v>https://chess-boom.online</v>
      </c>
      <c r="I30" s="20"/>
    </row>
    <row r="31" ht="12.75" customHeight="1">
      <c r="A31" s="28"/>
      <c r="B31" s="166" t="s">
        <v>458</v>
      </c>
      <c r="C31" s="20" t="s">
        <v>469</v>
      </c>
      <c r="D31" s="20" t="s">
        <v>33</v>
      </c>
      <c r="E31" s="20" t="s">
        <v>208</v>
      </c>
      <c r="F31" s="20" t="s">
        <v>21</v>
      </c>
      <c r="G31" s="95" t="s">
        <v>539</v>
      </c>
      <c r="H31" s="47" t="str">
        <f t="shared" si="4"/>
        <v>https://chess-boom.online</v>
      </c>
      <c r="I31" s="93"/>
    </row>
    <row r="32" ht="49.5" customHeight="1">
      <c r="A32" s="28"/>
      <c r="B32" s="166" t="s">
        <v>508</v>
      </c>
      <c r="C32" s="20" t="s">
        <v>509</v>
      </c>
      <c r="D32" s="20" t="s">
        <v>19</v>
      </c>
      <c r="E32" s="20" t="s">
        <v>47</v>
      </c>
      <c r="F32" s="20"/>
      <c r="G32" s="33" t="s">
        <v>542</v>
      </c>
      <c r="H32" s="200" t="s">
        <v>543</v>
      </c>
      <c r="I32" s="20"/>
    </row>
    <row r="33" ht="59.25" customHeight="1">
      <c r="A33" s="173"/>
      <c r="B33" s="175" t="s">
        <v>482</v>
      </c>
      <c r="C33" s="27" t="s">
        <v>485</v>
      </c>
      <c r="D33" s="27" t="s">
        <v>30</v>
      </c>
      <c r="E33" s="27" t="s">
        <v>41</v>
      </c>
      <c r="F33" s="27" t="s">
        <v>21</v>
      </c>
      <c r="G33" s="33" t="s">
        <v>544</v>
      </c>
      <c r="H33" s="27" t="s">
        <v>545</v>
      </c>
      <c r="I33" s="20"/>
    </row>
    <row r="34" ht="53.25" customHeight="1">
      <c r="A34" s="173"/>
      <c r="B34" s="175" t="s">
        <v>482</v>
      </c>
      <c r="C34" s="27" t="s">
        <v>485</v>
      </c>
      <c r="D34" s="27" t="s">
        <v>30</v>
      </c>
      <c r="E34" s="27" t="s">
        <v>20</v>
      </c>
      <c r="F34" s="27" t="s">
        <v>21</v>
      </c>
      <c r="G34" s="33" t="s">
        <v>544</v>
      </c>
      <c r="H34" s="27" t="s">
        <v>545</v>
      </c>
      <c r="I34" s="20"/>
    </row>
    <row r="35" ht="69.75" customHeight="1">
      <c r="A35" s="179"/>
      <c r="B35" s="175" t="s">
        <v>482</v>
      </c>
      <c r="C35" s="27" t="s">
        <v>485</v>
      </c>
      <c r="D35" s="27" t="s">
        <v>19</v>
      </c>
      <c r="E35" s="27" t="s">
        <v>279</v>
      </c>
      <c r="F35" s="27" t="s">
        <v>21</v>
      </c>
      <c r="G35" s="33" t="s">
        <v>490</v>
      </c>
      <c r="H35" s="27" t="s">
        <v>491</v>
      </c>
      <c r="I35" s="20"/>
    </row>
    <row r="36" ht="12.75" customHeight="1">
      <c r="A36" s="104"/>
      <c r="B36" s="105"/>
      <c r="C36" s="105"/>
      <c r="D36" s="105"/>
      <c r="E36" s="105"/>
      <c r="F36" s="105"/>
      <c r="G36" s="105"/>
      <c r="H36" s="105"/>
      <c r="I36" s="106"/>
    </row>
    <row r="37" ht="54.0" customHeight="1">
      <c r="A37" s="25" t="s">
        <v>122</v>
      </c>
      <c r="B37" s="20" t="s">
        <v>447</v>
      </c>
      <c r="C37" s="20" t="s">
        <v>450</v>
      </c>
      <c r="D37" s="22" t="s">
        <v>103</v>
      </c>
      <c r="E37" s="20" t="s">
        <v>233</v>
      </c>
      <c r="F37" s="20" t="s">
        <v>21</v>
      </c>
      <c r="G37" s="33" t="s">
        <v>451</v>
      </c>
      <c r="H37" s="27" t="s">
        <v>546</v>
      </c>
      <c r="I37" s="27" t="s">
        <v>547</v>
      </c>
    </row>
    <row r="38" ht="51.0" customHeight="1">
      <c r="A38" s="28"/>
      <c r="B38" s="20" t="s">
        <v>447</v>
      </c>
      <c r="C38" s="20" t="s">
        <v>450</v>
      </c>
      <c r="D38" s="22" t="s">
        <v>103</v>
      </c>
      <c r="E38" s="20" t="s">
        <v>237</v>
      </c>
      <c r="F38" s="20" t="s">
        <v>21</v>
      </c>
      <c r="G38" s="27" t="s">
        <v>451</v>
      </c>
      <c r="H38" s="27" t="s">
        <v>549</v>
      </c>
      <c r="I38" s="27" t="s">
        <v>550</v>
      </c>
    </row>
    <row r="39" ht="72.0" customHeight="1">
      <c r="A39" s="28"/>
      <c r="B39" s="20" t="s">
        <v>447</v>
      </c>
      <c r="C39" s="20" t="s">
        <v>454</v>
      </c>
      <c r="D39" s="22" t="s">
        <v>103</v>
      </c>
      <c r="E39" s="20" t="s">
        <v>551</v>
      </c>
      <c r="F39" s="20" t="s">
        <v>21</v>
      </c>
      <c r="G39" s="201" t="s">
        <v>552</v>
      </c>
      <c r="H39" s="112" t="s">
        <v>557</v>
      </c>
      <c r="I39" s="27" t="s">
        <v>559</v>
      </c>
    </row>
    <row r="40" ht="81.0" customHeight="1">
      <c r="A40" s="28"/>
      <c r="B40" s="20" t="s">
        <v>447</v>
      </c>
      <c r="C40" s="20" t="s">
        <v>454</v>
      </c>
      <c r="D40" s="22" t="s">
        <v>103</v>
      </c>
      <c r="E40" s="20" t="s">
        <v>560</v>
      </c>
      <c r="F40" s="20" t="s">
        <v>21</v>
      </c>
      <c r="G40" s="202" t="s">
        <v>552</v>
      </c>
      <c r="H40" s="112" t="s">
        <v>562</v>
      </c>
      <c r="I40" s="27" t="s">
        <v>559</v>
      </c>
    </row>
    <row r="41" ht="66.75" customHeight="1">
      <c r="A41" s="42"/>
      <c r="B41" s="20" t="s">
        <v>472</v>
      </c>
      <c r="C41" s="20" t="s">
        <v>473</v>
      </c>
      <c r="D41" s="20" t="s">
        <v>474</v>
      </c>
      <c r="E41" s="20" t="s">
        <v>567</v>
      </c>
      <c r="F41" s="20" t="s">
        <v>476</v>
      </c>
      <c r="G41" s="27" t="s">
        <v>477</v>
      </c>
      <c r="H41" s="61" t="s">
        <v>570</v>
      </c>
      <c r="I41" s="27" t="s">
        <v>577</v>
      </c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</sheetData>
  <mergeCells count="11">
    <mergeCell ref="A25:A28"/>
    <mergeCell ref="A30:A32"/>
    <mergeCell ref="A37:A41"/>
    <mergeCell ref="A1:I1"/>
    <mergeCell ref="A6:I6"/>
    <mergeCell ref="A8:A13"/>
    <mergeCell ref="A17:I17"/>
    <mergeCell ref="A18:A23"/>
    <mergeCell ref="A24:I24"/>
    <mergeCell ref="A29:I29"/>
    <mergeCell ref="A36:I36"/>
  </mergeCells>
  <conditionalFormatting sqref="A8:A16">
    <cfRule type="notContainsBlanks" dxfId="0" priority="1">
      <formula>LEN(TRIM(A8))&gt;0</formula>
    </cfRule>
  </conditionalFormatting>
  <conditionalFormatting sqref="G23:I23">
    <cfRule type="notContainsBlanks" dxfId="0" priority="2">
      <formula>LEN(TRIM(G23))&gt;0</formula>
    </cfRule>
  </conditionalFormatting>
  <hyperlinks>
    <hyperlink r:id="rId1" ref="H13"/>
    <hyperlink r:id="rId2" ref="H22"/>
    <hyperlink r:id="rId3" ref="H23"/>
    <hyperlink r:id="rId4" ref="H28"/>
    <hyperlink r:id="rId5" ref="H32"/>
    <hyperlink r:id="rId6" ref="H41"/>
  </hyperlinks>
  <printOptions/>
  <pageMargins bottom="0.75" footer="0.0" header="0.0" left="0.7" right="0.7" top="0.75"/>
  <pageSetup orientation="landscape"/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515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12.75" customHeight="1">
      <c r="A8" s="189"/>
      <c r="B8" s="99"/>
      <c r="C8" s="99"/>
      <c r="D8" s="99"/>
      <c r="E8" s="99"/>
      <c r="F8" s="99"/>
      <c r="G8" s="99"/>
      <c r="H8" s="99"/>
      <c r="I8" s="100"/>
    </row>
    <row r="9" ht="74.25" customHeight="1">
      <c r="A9" s="190" t="s">
        <v>169</v>
      </c>
      <c r="B9" s="20" t="s">
        <v>524</v>
      </c>
      <c r="C9" s="20" t="s">
        <v>525</v>
      </c>
      <c r="D9" s="20" t="s">
        <v>19</v>
      </c>
      <c r="E9" s="20" t="s">
        <v>20</v>
      </c>
      <c r="F9" s="20" t="s">
        <v>526</v>
      </c>
      <c r="G9" s="33" t="s">
        <v>527</v>
      </c>
      <c r="H9" s="34" t="s">
        <v>528</v>
      </c>
      <c r="I9" s="33" t="s">
        <v>530</v>
      </c>
    </row>
    <row r="10" ht="12.75" customHeight="1">
      <c r="A10" s="193"/>
      <c r="B10" s="99"/>
      <c r="C10" s="99"/>
      <c r="D10" s="99"/>
      <c r="E10" s="99"/>
      <c r="F10" s="99"/>
      <c r="G10" s="99"/>
      <c r="H10" s="99"/>
      <c r="I10" s="100"/>
    </row>
    <row r="11" ht="38.25" customHeight="1">
      <c r="A11" s="194" t="s">
        <v>72</v>
      </c>
      <c r="B11" s="20" t="s">
        <v>524</v>
      </c>
      <c r="C11" s="20" t="s">
        <v>525</v>
      </c>
      <c r="D11" s="20" t="s">
        <v>19</v>
      </c>
      <c r="E11" s="20" t="s">
        <v>20</v>
      </c>
      <c r="F11" s="20" t="s">
        <v>526</v>
      </c>
      <c r="G11" s="33" t="s">
        <v>535</v>
      </c>
      <c r="H11" s="34" t="s">
        <v>528</v>
      </c>
      <c r="I11" s="33" t="s">
        <v>530</v>
      </c>
    </row>
    <row r="12" ht="38.25" customHeight="1">
      <c r="A12" s="42"/>
      <c r="B12" s="20" t="s">
        <v>524</v>
      </c>
      <c r="C12" s="20" t="s">
        <v>525</v>
      </c>
      <c r="D12" s="22" t="s">
        <v>19</v>
      </c>
      <c r="E12" s="20" t="s">
        <v>279</v>
      </c>
      <c r="F12" s="20" t="s">
        <v>526</v>
      </c>
      <c r="G12" s="33" t="s">
        <v>535</v>
      </c>
      <c r="H12" s="34" t="s">
        <v>528</v>
      </c>
      <c r="I12" s="33" t="s">
        <v>530</v>
      </c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I8"/>
    <mergeCell ref="A10:I10"/>
    <mergeCell ref="A11:A12"/>
  </mergeCells>
  <hyperlinks>
    <hyperlink r:id="rId1" ref="H9"/>
    <hyperlink r:id="rId2" ref="H11"/>
    <hyperlink r:id="rId3" ref="H12"/>
  </hyperlinks>
  <printOptions/>
  <pageMargins bottom="0.75" footer="0.0" header="0.0" left="0.7" right="0.7" top="0.75"/>
  <pageSetup orientation="landscape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548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12.75" customHeight="1">
      <c r="A8" s="32"/>
      <c r="B8" s="36"/>
      <c r="C8" s="36"/>
      <c r="D8" s="36"/>
      <c r="E8" s="36"/>
      <c r="F8" s="36"/>
      <c r="G8" s="36"/>
      <c r="H8" s="36"/>
      <c r="I8" s="37"/>
    </row>
    <row r="9" ht="50.25" customHeight="1">
      <c r="A9" s="25" t="s">
        <v>43</v>
      </c>
      <c r="B9" s="29" t="s">
        <v>553</v>
      </c>
      <c r="C9" s="29" t="s">
        <v>554</v>
      </c>
      <c r="D9" s="29" t="s">
        <v>19</v>
      </c>
      <c r="E9" s="29" t="s">
        <v>555</v>
      </c>
      <c r="F9" s="29" t="s">
        <v>58</v>
      </c>
      <c r="G9" s="56" t="s">
        <v>556</v>
      </c>
      <c r="H9" s="64" t="s">
        <v>558</v>
      </c>
      <c r="I9" s="29"/>
    </row>
    <row r="10" ht="37.5" customHeight="1">
      <c r="A10" s="28"/>
      <c r="B10" s="29" t="s">
        <v>553</v>
      </c>
      <c r="C10" s="29" t="s">
        <v>554</v>
      </c>
      <c r="D10" s="29" t="s">
        <v>561</v>
      </c>
      <c r="E10" s="29" t="s">
        <v>251</v>
      </c>
      <c r="F10" s="29" t="s">
        <v>58</v>
      </c>
      <c r="G10" s="56" t="s">
        <v>563</v>
      </c>
      <c r="H10" s="56" t="s">
        <v>564</v>
      </c>
      <c r="I10" s="29"/>
    </row>
    <row r="11" ht="52.5" customHeight="1">
      <c r="A11" s="28"/>
      <c r="B11" s="29" t="s">
        <v>565</v>
      </c>
      <c r="C11" s="29" t="s">
        <v>566</v>
      </c>
      <c r="D11" s="29" t="s">
        <v>19</v>
      </c>
      <c r="E11" s="29" t="s">
        <v>31</v>
      </c>
      <c r="F11" s="29" t="s">
        <v>21</v>
      </c>
      <c r="G11" s="203" t="s">
        <v>568</v>
      </c>
      <c r="H11" s="204" t="s">
        <v>572</v>
      </c>
      <c r="I11" s="204" t="s">
        <v>575</v>
      </c>
    </row>
    <row r="12" ht="51.75" customHeight="1">
      <c r="A12" s="28"/>
      <c r="B12" s="29" t="s">
        <v>565</v>
      </c>
      <c r="C12" s="29" t="s">
        <v>566</v>
      </c>
      <c r="D12" s="29" t="s">
        <v>19</v>
      </c>
      <c r="E12" s="29" t="s">
        <v>327</v>
      </c>
      <c r="F12" s="29" t="s">
        <v>21</v>
      </c>
      <c r="G12" s="204" t="s">
        <v>568</v>
      </c>
      <c r="H12" s="204" t="s">
        <v>572</v>
      </c>
      <c r="I12" s="204" t="s">
        <v>575</v>
      </c>
    </row>
    <row r="13" ht="47.25" customHeight="1">
      <c r="A13" s="28"/>
      <c r="B13" s="29" t="s">
        <v>565</v>
      </c>
      <c r="C13" s="29" t="s">
        <v>566</v>
      </c>
      <c r="D13" s="29" t="s">
        <v>103</v>
      </c>
      <c r="E13" s="29" t="s">
        <v>339</v>
      </c>
      <c r="F13" s="29" t="s">
        <v>21</v>
      </c>
      <c r="G13" s="33" t="s">
        <v>582</v>
      </c>
      <c r="H13" s="33" t="s">
        <v>583</v>
      </c>
      <c r="I13" s="33" t="s">
        <v>575</v>
      </c>
    </row>
    <row r="14" ht="75.0" customHeight="1">
      <c r="A14" s="42"/>
      <c r="B14" s="29" t="s">
        <v>565</v>
      </c>
      <c r="C14" s="29" t="s">
        <v>566</v>
      </c>
      <c r="D14" s="29" t="s">
        <v>103</v>
      </c>
      <c r="E14" s="29" t="s">
        <v>584</v>
      </c>
      <c r="F14" s="29" t="s">
        <v>21</v>
      </c>
      <c r="G14" s="33" t="s">
        <v>582</v>
      </c>
      <c r="H14" s="33" t="s">
        <v>583</v>
      </c>
      <c r="I14" s="33" t="s">
        <v>575</v>
      </c>
    </row>
    <row r="15" ht="12.75" customHeight="1">
      <c r="A15" s="32"/>
      <c r="B15" s="36"/>
      <c r="C15" s="36"/>
      <c r="D15" s="36"/>
      <c r="E15" s="36"/>
      <c r="F15" s="36"/>
      <c r="G15" s="36"/>
      <c r="H15" s="36"/>
      <c r="I15" s="37"/>
    </row>
    <row r="16" ht="77.25" customHeight="1">
      <c r="A16" s="25" t="s">
        <v>72</v>
      </c>
      <c r="B16" s="29" t="s">
        <v>553</v>
      </c>
      <c r="C16" s="29" t="s">
        <v>554</v>
      </c>
      <c r="D16" s="29" t="s">
        <v>19</v>
      </c>
      <c r="E16" s="29" t="s">
        <v>555</v>
      </c>
      <c r="F16" s="29" t="s">
        <v>58</v>
      </c>
      <c r="G16" s="56" t="s">
        <v>586</v>
      </c>
      <c r="H16" s="64" t="s">
        <v>587</v>
      </c>
      <c r="I16" s="29"/>
    </row>
    <row r="17" ht="78.75" customHeight="1">
      <c r="A17" s="28"/>
      <c r="B17" s="29" t="s">
        <v>553</v>
      </c>
      <c r="C17" s="29" t="s">
        <v>554</v>
      </c>
      <c r="D17" s="31" t="s">
        <v>19</v>
      </c>
      <c r="E17" s="29" t="s">
        <v>251</v>
      </c>
      <c r="F17" s="29" t="s">
        <v>58</v>
      </c>
      <c r="G17" s="56" t="s">
        <v>586</v>
      </c>
      <c r="H17" s="64" t="s">
        <v>587</v>
      </c>
      <c r="I17" s="29"/>
    </row>
    <row r="18" ht="104.25" customHeight="1">
      <c r="A18" s="28"/>
      <c r="B18" s="29" t="s">
        <v>553</v>
      </c>
      <c r="C18" s="29" t="s">
        <v>554</v>
      </c>
      <c r="D18" s="29" t="s">
        <v>561</v>
      </c>
      <c r="E18" s="29" t="s">
        <v>120</v>
      </c>
      <c r="F18" s="29" t="s">
        <v>589</v>
      </c>
      <c r="G18" s="56" t="s">
        <v>590</v>
      </c>
      <c r="H18" s="64" t="s">
        <v>591</v>
      </c>
      <c r="I18" s="29"/>
    </row>
    <row r="19" ht="60.0" customHeight="1">
      <c r="A19" s="28"/>
      <c r="B19" s="29" t="s">
        <v>553</v>
      </c>
      <c r="C19" s="29" t="s">
        <v>554</v>
      </c>
      <c r="D19" s="29" t="s">
        <v>561</v>
      </c>
      <c r="E19" s="29" t="s">
        <v>464</v>
      </c>
      <c r="F19" s="29" t="s">
        <v>589</v>
      </c>
      <c r="G19" s="56" t="s">
        <v>594</v>
      </c>
      <c r="H19" s="64" t="s">
        <v>595</v>
      </c>
      <c r="I19" s="29"/>
    </row>
    <row r="20" ht="72.75" customHeight="1">
      <c r="A20" s="28"/>
      <c r="B20" s="29" t="s">
        <v>553</v>
      </c>
      <c r="C20" s="29" t="s">
        <v>554</v>
      </c>
      <c r="D20" s="29" t="s">
        <v>597</v>
      </c>
      <c r="E20" s="29" t="s">
        <v>466</v>
      </c>
      <c r="F20" s="29" t="s">
        <v>589</v>
      </c>
      <c r="G20" s="56" t="s">
        <v>598</v>
      </c>
      <c r="H20" s="64" t="s">
        <v>599</v>
      </c>
      <c r="I20" s="29"/>
    </row>
    <row r="21" ht="72.75" customHeight="1">
      <c r="A21" s="28"/>
      <c r="B21" s="29" t="s">
        <v>553</v>
      </c>
      <c r="C21" s="29" t="s">
        <v>554</v>
      </c>
      <c r="D21" s="29" t="s">
        <v>597</v>
      </c>
      <c r="E21" s="29" t="s">
        <v>41</v>
      </c>
      <c r="F21" s="29" t="s">
        <v>589</v>
      </c>
      <c r="G21" s="56" t="s">
        <v>598</v>
      </c>
      <c r="H21" s="64" t="s">
        <v>599</v>
      </c>
      <c r="I21" s="29"/>
    </row>
    <row r="22" ht="50.25" customHeight="1">
      <c r="A22" s="28"/>
      <c r="B22" s="29" t="s">
        <v>565</v>
      </c>
      <c r="C22" s="29" t="s">
        <v>566</v>
      </c>
      <c r="D22" s="29" t="s">
        <v>30</v>
      </c>
      <c r="E22" s="29" t="s">
        <v>31</v>
      </c>
      <c r="F22" s="29" t="s">
        <v>21</v>
      </c>
      <c r="G22" s="204" t="s">
        <v>568</v>
      </c>
      <c r="H22" s="204" t="s">
        <v>572</v>
      </c>
      <c r="I22" s="204" t="s">
        <v>575</v>
      </c>
    </row>
    <row r="23" ht="81.0" customHeight="1">
      <c r="A23" s="28"/>
      <c r="B23" s="29" t="s">
        <v>565</v>
      </c>
      <c r="C23" s="29" t="s">
        <v>566</v>
      </c>
      <c r="D23" s="29" t="s">
        <v>30</v>
      </c>
      <c r="E23" s="29" t="s">
        <v>327</v>
      </c>
      <c r="F23" s="29" t="s">
        <v>21</v>
      </c>
      <c r="G23" s="204" t="s">
        <v>568</v>
      </c>
      <c r="H23" s="204" t="s">
        <v>572</v>
      </c>
      <c r="I23" s="204" t="s">
        <v>575</v>
      </c>
    </row>
    <row r="24" ht="55.5" customHeight="1">
      <c r="A24" s="28"/>
      <c r="B24" s="29" t="s">
        <v>565</v>
      </c>
      <c r="C24" s="29" t="s">
        <v>566</v>
      </c>
      <c r="D24" s="29" t="s">
        <v>166</v>
      </c>
      <c r="E24" s="29" t="s">
        <v>339</v>
      </c>
      <c r="F24" s="29" t="s">
        <v>21</v>
      </c>
      <c r="G24" s="33" t="s">
        <v>582</v>
      </c>
      <c r="H24" s="33" t="s">
        <v>583</v>
      </c>
      <c r="I24" s="33" t="s">
        <v>575</v>
      </c>
    </row>
    <row r="25" ht="75.75" customHeight="1">
      <c r="A25" s="42"/>
      <c r="B25" s="29" t="s">
        <v>565</v>
      </c>
      <c r="C25" s="29" t="s">
        <v>566</v>
      </c>
      <c r="D25" s="29" t="s">
        <v>166</v>
      </c>
      <c r="E25" s="29" t="s">
        <v>610</v>
      </c>
      <c r="F25" s="29" t="s">
        <v>21</v>
      </c>
      <c r="G25" s="33" t="s">
        <v>582</v>
      </c>
      <c r="H25" s="33" t="s">
        <v>583</v>
      </c>
      <c r="I25" s="33" t="s">
        <v>575</v>
      </c>
    </row>
    <row r="26" ht="12.75" customHeight="1">
      <c r="A26" s="32"/>
      <c r="B26" s="36"/>
      <c r="C26" s="36"/>
      <c r="D26" s="36"/>
      <c r="E26" s="36"/>
      <c r="F26" s="36"/>
      <c r="G26" s="36"/>
      <c r="H26" s="36"/>
      <c r="I26" s="37"/>
    </row>
    <row r="27" ht="25.5" customHeight="1">
      <c r="A27" s="25" t="s">
        <v>52</v>
      </c>
      <c r="B27" s="29" t="s">
        <v>565</v>
      </c>
      <c r="C27" s="29" t="s">
        <v>566</v>
      </c>
      <c r="D27" s="29" t="s">
        <v>19</v>
      </c>
      <c r="E27" s="29" t="s">
        <v>31</v>
      </c>
      <c r="F27" s="29" t="s">
        <v>21</v>
      </c>
      <c r="G27" s="204" t="s">
        <v>568</v>
      </c>
      <c r="H27" s="204" t="s">
        <v>572</v>
      </c>
      <c r="I27" s="204" t="s">
        <v>575</v>
      </c>
    </row>
    <row r="28" ht="25.5" customHeight="1">
      <c r="A28" s="28"/>
      <c r="B28" s="29" t="s">
        <v>565</v>
      </c>
      <c r="C28" s="29" t="s">
        <v>566</v>
      </c>
      <c r="D28" s="31" t="s">
        <v>30</v>
      </c>
      <c r="E28" s="29" t="s">
        <v>327</v>
      </c>
      <c r="F28" s="29" t="s">
        <v>21</v>
      </c>
      <c r="G28" s="204" t="s">
        <v>568</v>
      </c>
      <c r="H28" s="204" t="s">
        <v>572</v>
      </c>
      <c r="I28" s="204" t="s">
        <v>575</v>
      </c>
    </row>
    <row r="29" ht="120.75" customHeight="1">
      <c r="A29" s="28"/>
      <c r="B29" s="29" t="s">
        <v>565</v>
      </c>
      <c r="C29" s="29" t="s">
        <v>566</v>
      </c>
      <c r="D29" s="29" t="s">
        <v>103</v>
      </c>
      <c r="E29" s="29" t="s">
        <v>339</v>
      </c>
      <c r="F29" s="29" t="s">
        <v>21</v>
      </c>
      <c r="G29" s="33" t="s">
        <v>582</v>
      </c>
      <c r="H29" s="33" t="s">
        <v>583</v>
      </c>
      <c r="I29" s="33" t="s">
        <v>575</v>
      </c>
    </row>
    <row r="30" ht="95.25" customHeight="1">
      <c r="A30" s="42"/>
      <c r="B30" s="29" t="s">
        <v>565</v>
      </c>
      <c r="C30" s="29" t="s">
        <v>566</v>
      </c>
      <c r="D30" s="29" t="s">
        <v>166</v>
      </c>
      <c r="E30" s="29" t="s">
        <v>584</v>
      </c>
      <c r="F30" s="29" t="s">
        <v>21</v>
      </c>
      <c r="G30" s="33" t="s">
        <v>582</v>
      </c>
      <c r="H30" s="33" t="s">
        <v>583</v>
      </c>
      <c r="I30" s="33" t="s">
        <v>575</v>
      </c>
    </row>
    <row r="31" ht="12.75" customHeight="1">
      <c r="A31" s="32"/>
      <c r="B31" s="36"/>
      <c r="C31" s="36"/>
      <c r="D31" s="36"/>
      <c r="E31" s="36"/>
      <c r="F31" s="36"/>
      <c r="G31" s="36"/>
      <c r="H31" s="36"/>
      <c r="I31" s="37"/>
    </row>
    <row r="32" ht="41.25" customHeight="1">
      <c r="A32" s="25" t="s">
        <v>122</v>
      </c>
      <c r="B32" s="212" t="s">
        <v>553</v>
      </c>
      <c r="C32" s="212" t="s">
        <v>554</v>
      </c>
      <c r="D32" s="212" t="s">
        <v>628</v>
      </c>
      <c r="E32" s="212" t="s">
        <v>555</v>
      </c>
      <c r="F32" s="212" t="s">
        <v>58</v>
      </c>
      <c r="G32" s="213" t="s">
        <v>563</v>
      </c>
      <c r="H32" s="213" t="s">
        <v>564</v>
      </c>
      <c r="I32" s="212"/>
    </row>
    <row r="33" ht="59.25" customHeight="1">
      <c r="A33" s="28"/>
      <c r="B33" s="212" t="s">
        <v>553</v>
      </c>
      <c r="C33" s="212" t="s">
        <v>554</v>
      </c>
      <c r="D33" s="214" t="s">
        <v>628</v>
      </c>
      <c r="E33" s="212" t="s">
        <v>251</v>
      </c>
      <c r="F33" s="212" t="s">
        <v>589</v>
      </c>
      <c r="G33" s="213" t="s">
        <v>590</v>
      </c>
      <c r="H33" s="215" t="s">
        <v>591</v>
      </c>
      <c r="I33" s="212"/>
    </row>
    <row r="34" ht="68.25" customHeight="1">
      <c r="A34" s="28"/>
      <c r="B34" s="212" t="s">
        <v>553</v>
      </c>
      <c r="C34" s="212" t="s">
        <v>554</v>
      </c>
      <c r="D34" s="212" t="s">
        <v>628</v>
      </c>
      <c r="E34" s="212" t="s">
        <v>120</v>
      </c>
      <c r="F34" s="212" t="s">
        <v>589</v>
      </c>
      <c r="G34" s="213" t="s">
        <v>594</v>
      </c>
      <c r="H34" s="215" t="s">
        <v>595</v>
      </c>
      <c r="I34" s="212"/>
    </row>
    <row r="35" ht="57.75" customHeight="1">
      <c r="A35" s="42"/>
      <c r="B35" s="212" t="s">
        <v>553</v>
      </c>
      <c r="C35" s="212" t="s">
        <v>554</v>
      </c>
      <c r="D35" s="212" t="s">
        <v>597</v>
      </c>
      <c r="E35" s="212" t="s">
        <v>464</v>
      </c>
      <c r="F35" s="212" t="s">
        <v>589</v>
      </c>
      <c r="G35" s="213" t="s">
        <v>642</v>
      </c>
      <c r="H35" s="213" t="s">
        <v>644</v>
      </c>
      <c r="I35" s="212"/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27:A30"/>
    <mergeCell ref="A31:I31"/>
    <mergeCell ref="A32:A35"/>
    <mergeCell ref="A1:I1"/>
    <mergeCell ref="A6:I6"/>
    <mergeCell ref="A8:I8"/>
    <mergeCell ref="A9:A14"/>
    <mergeCell ref="A15:I15"/>
    <mergeCell ref="A16:A25"/>
    <mergeCell ref="A26:I26"/>
  </mergeCells>
  <hyperlinks>
    <hyperlink r:id="rId1" ref="H9"/>
    <hyperlink r:id="rId2" ref="H16"/>
    <hyperlink r:id="rId3" ref="H17"/>
    <hyperlink r:id="rId4" ref="H18"/>
    <hyperlink r:id="rId5" ref="H19"/>
    <hyperlink r:id="rId6" ref="H20"/>
    <hyperlink r:id="rId7" ref="H21"/>
    <hyperlink r:id="rId8" ref="H33"/>
    <hyperlink r:id="rId9" ref="H34"/>
  </hyperlinks>
  <printOptions/>
  <pageMargins bottom="0.75" footer="0.0" header="0.0" left="0.7" right="0.7" top="0.75"/>
  <pageSetup orientation="landscape"/>
  <drawing r:id="rId10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600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15" t="s">
        <v>13</v>
      </c>
      <c r="H7" s="116" t="s">
        <v>14</v>
      </c>
      <c r="I7" s="117" t="s">
        <v>15</v>
      </c>
    </row>
    <row r="8" ht="33.0" customHeight="1">
      <c r="A8" s="25" t="s">
        <v>16</v>
      </c>
      <c r="B8" s="20" t="s">
        <v>601</v>
      </c>
      <c r="C8" s="20" t="s">
        <v>602</v>
      </c>
      <c r="D8" s="22" t="s">
        <v>19</v>
      </c>
      <c r="E8" s="20" t="s">
        <v>604</v>
      </c>
      <c r="F8" s="20" t="s">
        <v>21</v>
      </c>
      <c r="G8" s="53" t="s">
        <v>605</v>
      </c>
      <c r="H8" s="47" t="str">
        <f t="shared" ref="H8:H10" si="1">HYPERLINK("https://www.youtube.com/watch?v=rhjourcjQiU","https://www.youtube.com/watch?v=rhjourcjQiU")</f>
        <v>https://www.youtube.com/watch?v=rhjourcjQiU</v>
      </c>
      <c r="I8" s="53" t="s">
        <v>141</v>
      </c>
    </row>
    <row r="9" ht="33.0" customHeight="1">
      <c r="A9" s="28"/>
      <c r="B9" s="20" t="s">
        <v>601</v>
      </c>
      <c r="C9" s="20" t="s">
        <v>602</v>
      </c>
      <c r="D9" s="22" t="s">
        <v>19</v>
      </c>
      <c r="E9" s="20" t="s">
        <v>327</v>
      </c>
      <c r="F9" s="20" t="s">
        <v>21</v>
      </c>
      <c r="G9" s="53" t="s">
        <v>605</v>
      </c>
      <c r="H9" s="47" t="str">
        <f t="shared" si="1"/>
        <v>https://www.youtube.com/watch?v=rhjourcjQiU</v>
      </c>
      <c r="I9" s="53" t="s">
        <v>141</v>
      </c>
    </row>
    <row r="10" ht="46.5" customHeight="1">
      <c r="A10" s="28"/>
      <c r="B10" s="20" t="s">
        <v>601</v>
      </c>
      <c r="C10" s="20" t="s">
        <v>602</v>
      </c>
      <c r="D10" s="20" t="s">
        <v>30</v>
      </c>
      <c r="E10" s="20" t="s">
        <v>146</v>
      </c>
      <c r="F10" s="20" t="s">
        <v>21</v>
      </c>
      <c r="G10" s="53" t="s">
        <v>605</v>
      </c>
      <c r="H10" s="47" t="str">
        <f t="shared" si="1"/>
        <v>https://www.youtube.com/watch?v=rhjourcjQiU</v>
      </c>
      <c r="I10" s="53" t="s">
        <v>141</v>
      </c>
    </row>
    <row r="11" ht="44.25" customHeight="1">
      <c r="A11" s="28"/>
      <c r="B11" s="75" t="s">
        <v>606</v>
      </c>
      <c r="C11" s="75" t="s">
        <v>607</v>
      </c>
      <c r="D11" s="20" t="s">
        <v>19</v>
      </c>
      <c r="E11" s="20" t="s">
        <v>120</v>
      </c>
      <c r="F11" s="20" t="s">
        <v>21</v>
      </c>
      <c r="G11" s="33" t="s">
        <v>608</v>
      </c>
      <c r="H11" s="34" t="s">
        <v>609</v>
      </c>
      <c r="I11" s="33" t="s">
        <v>611</v>
      </c>
    </row>
    <row r="12" ht="41.25" customHeight="1">
      <c r="A12" s="28"/>
      <c r="B12" s="75" t="s">
        <v>606</v>
      </c>
      <c r="C12" s="75" t="s">
        <v>607</v>
      </c>
      <c r="D12" s="20" t="s">
        <v>19</v>
      </c>
      <c r="E12" s="20" t="s">
        <v>612</v>
      </c>
      <c r="F12" s="20" t="s">
        <v>21</v>
      </c>
      <c r="G12" s="33" t="s">
        <v>608</v>
      </c>
      <c r="H12" s="34" t="s">
        <v>609</v>
      </c>
      <c r="I12" s="33" t="s">
        <v>611</v>
      </c>
    </row>
    <row r="13" ht="47.25" customHeight="1">
      <c r="A13" s="42"/>
      <c r="B13" s="48" t="s">
        <v>613</v>
      </c>
      <c r="C13" s="48" t="s">
        <v>614</v>
      </c>
      <c r="D13" s="48" t="s">
        <v>19</v>
      </c>
      <c r="E13" s="48" t="s">
        <v>615</v>
      </c>
      <c r="F13" s="208" t="s">
        <v>267</v>
      </c>
      <c r="G13" s="209" t="s">
        <v>616</v>
      </c>
      <c r="H13" s="33" t="s">
        <v>617</v>
      </c>
      <c r="I13" s="210"/>
    </row>
    <row r="14" ht="12.75" customHeight="1">
      <c r="A14" s="32"/>
      <c r="B14" s="36"/>
      <c r="C14" s="36"/>
      <c r="D14" s="36"/>
      <c r="E14" s="36"/>
      <c r="F14" s="36"/>
      <c r="G14" s="36"/>
      <c r="H14" s="36"/>
      <c r="I14" s="37"/>
    </row>
    <row r="15" ht="69.75" customHeight="1">
      <c r="A15" s="25" t="s">
        <v>43</v>
      </c>
      <c r="B15" s="20" t="s">
        <v>618</v>
      </c>
      <c r="C15" s="20" t="s">
        <v>619</v>
      </c>
      <c r="D15" s="20" t="s">
        <v>30</v>
      </c>
      <c r="E15" s="20" t="s">
        <v>339</v>
      </c>
      <c r="F15" s="20" t="s">
        <v>21</v>
      </c>
      <c r="G15" s="27" t="s">
        <v>620</v>
      </c>
      <c r="H15" s="211" t="s">
        <v>621</v>
      </c>
      <c r="I15" s="175" t="s">
        <v>624</v>
      </c>
    </row>
    <row r="16" ht="65.25" customHeight="1">
      <c r="A16" s="28"/>
      <c r="B16" s="20" t="s">
        <v>618</v>
      </c>
      <c r="C16" s="20" t="s">
        <v>625</v>
      </c>
      <c r="D16" s="20" t="s">
        <v>19</v>
      </c>
      <c r="E16" s="20" t="s">
        <v>129</v>
      </c>
      <c r="F16" s="20" t="s">
        <v>21</v>
      </c>
      <c r="G16" s="27" t="s">
        <v>626</v>
      </c>
      <c r="H16" s="211" t="s">
        <v>627</v>
      </c>
      <c r="I16" s="175" t="s">
        <v>630</v>
      </c>
    </row>
    <row r="17" ht="33.75" customHeight="1">
      <c r="A17" s="28"/>
      <c r="B17" s="75" t="s">
        <v>606</v>
      </c>
      <c r="C17" s="75" t="s">
        <v>631</v>
      </c>
      <c r="D17" s="20" t="s">
        <v>19</v>
      </c>
      <c r="E17" s="20" t="s">
        <v>604</v>
      </c>
      <c r="F17" s="20" t="s">
        <v>21</v>
      </c>
      <c r="G17" s="33" t="s">
        <v>632</v>
      </c>
      <c r="H17" s="33" t="s">
        <v>633</v>
      </c>
      <c r="I17" s="20"/>
    </row>
    <row r="18" ht="37.5" customHeight="1">
      <c r="A18" s="28"/>
      <c r="B18" s="75" t="s">
        <v>606</v>
      </c>
      <c r="C18" s="75" t="s">
        <v>631</v>
      </c>
      <c r="D18" s="20" t="s">
        <v>19</v>
      </c>
      <c r="E18" s="20" t="s">
        <v>327</v>
      </c>
      <c r="F18" s="20" t="s">
        <v>21</v>
      </c>
      <c r="G18" s="33" t="s">
        <v>632</v>
      </c>
      <c r="H18" s="33" t="s">
        <v>633</v>
      </c>
      <c r="I18" s="20"/>
    </row>
    <row r="19" ht="54.75" customHeight="1">
      <c r="A19" s="28"/>
      <c r="B19" s="20" t="s">
        <v>634</v>
      </c>
      <c r="C19" s="20" t="s">
        <v>635</v>
      </c>
      <c r="D19" s="20" t="s">
        <v>19</v>
      </c>
      <c r="E19" s="20" t="s">
        <v>134</v>
      </c>
      <c r="F19" s="20" t="s">
        <v>21</v>
      </c>
      <c r="G19" s="33" t="s">
        <v>636</v>
      </c>
      <c r="H19" s="33" t="s">
        <v>637</v>
      </c>
      <c r="I19" s="118"/>
    </row>
    <row r="20" ht="52.5" customHeight="1">
      <c r="A20" s="28"/>
      <c r="B20" s="20" t="s">
        <v>634</v>
      </c>
      <c r="C20" s="20" t="s">
        <v>635</v>
      </c>
      <c r="D20" s="20" t="s">
        <v>30</v>
      </c>
      <c r="E20" s="20" t="s">
        <v>339</v>
      </c>
      <c r="F20" s="20" t="s">
        <v>21</v>
      </c>
      <c r="G20" s="33" t="s">
        <v>636</v>
      </c>
      <c r="H20" s="33" t="s">
        <v>637</v>
      </c>
      <c r="I20" s="20"/>
    </row>
    <row r="21" ht="28.5" customHeight="1">
      <c r="A21" s="28"/>
      <c r="B21" s="20" t="s">
        <v>601</v>
      </c>
      <c r="C21" s="20" t="s">
        <v>602</v>
      </c>
      <c r="D21" s="22" t="s">
        <v>117</v>
      </c>
      <c r="E21" s="20" t="s">
        <v>604</v>
      </c>
      <c r="F21" s="20" t="s">
        <v>21</v>
      </c>
      <c r="G21" s="27" t="s">
        <v>605</v>
      </c>
      <c r="H21" s="47" t="str">
        <f t="shared" ref="H21:H24" si="2">HYPERLINK("https://www.youtube.com/watch?v=rhjourcjQiU","https://www.youtube.com/watch?v=rhjourcjQiU")</f>
        <v>https://www.youtube.com/watch?v=rhjourcjQiU</v>
      </c>
      <c r="I21" s="27" t="s">
        <v>141</v>
      </c>
    </row>
    <row r="22" ht="24.75" customHeight="1">
      <c r="A22" s="28"/>
      <c r="B22" s="20" t="s">
        <v>601</v>
      </c>
      <c r="C22" s="20" t="s">
        <v>602</v>
      </c>
      <c r="D22" s="22" t="s">
        <v>91</v>
      </c>
      <c r="E22" s="20" t="s">
        <v>134</v>
      </c>
      <c r="F22" s="20" t="s">
        <v>21</v>
      </c>
      <c r="G22" s="27" t="s">
        <v>605</v>
      </c>
      <c r="H22" s="47" t="str">
        <f t="shared" si="2"/>
        <v>https://www.youtube.com/watch?v=rhjourcjQiU</v>
      </c>
      <c r="I22" s="27" t="s">
        <v>141</v>
      </c>
    </row>
    <row r="23" ht="24.75" customHeight="1">
      <c r="A23" s="28"/>
      <c r="B23" s="20" t="s">
        <v>601</v>
      </c>
      <c r="C23" s="20" t="s">
        <v>602</v>
      </c>
      <c r="D23" s="20" t="s">
        <v>91</v>
      </c>
      <c r="E23" s="20" t="s">
        <v>135</v>
      </c>
      <c r="F23" s="20" t="s">
        <v>21</v>
      </c>
      <c r="G23" s="27" t="s">
        <v>605</v>
      </c>
      <c r="H23" s="47" t="str">
        <f t="shared" si="2"/>
        <v>https://www.youtube.com/watch?v=rhjourcjQiU</v>
      </c>
      <c r="I23" s="27" t="s">
        <v>639</v>
      </c>
    </row>
    <row r="24" ht="27.75" customHeight="1">
      <c r="A24" s="28"/>
      <c r="B24" s="20" t="s">
        <v>601</v>
      </c>
      <c r="C24" s="20" t="s">
        <v>602</v>
      </c>
      <c r="D24" s="20" t="s">
        <v>57</v>
      </c>
      <c r="E24" s="20" t="s">
        <v>259</v>
      </c>
      <c r="F24" s="20" t="s">
        <v>21</v>
      </c>
      <c r="G24" s="27" t="s">
        <v>605</v>
      </c>
      <c r="H24" s="47" t="str">
        <f t="shared" si="2"/>
        <v>https://www.youtube.com/watch?v=rhjourcjQiU</v>
      </c>
      <c r="I24" s="27" t="s">
        <v>141</v>
      </c>
    </row>
    <row r="25" ht="27.75" customHeight="1">
      <c r="A25" s="28"/>
      <c r="B25" s="20" t="s">
        <v>641</v>
      </c>
      <c r="C25" s="20" t="s">
        <v>643</v>
      </c>
      <c r="D25" s="20" t="s">
        <v>19</v>
      </c>
      <c r="E25" s="20" t="s">
        <v>208</v>
      </c>
      <c r="F25" s="20" t="s">
        <v>645</v>
      </c>
      <c r="G25" s="27" t="s">
        <v>646</v>
      </c>
      <c r="H25" s="27" t="s">
        <v>647</v>
      </c>
      <c r="I25" s="20"/>
    </row>
    <row r="26" ht="27.75" customHeight="1">
      <c r="A26" s="42"/>
      <c r="B26" s="20" t="s">
        <v>641</v>
      </c>
      <c r="C26" s="20" t="s">
        <v>643</v>
      </c>
      <c r="D26" s="20" t="s">
        <v>30</v>
      </c>
      <c r="E26" s="20" t="s">
        <v>648</v>
      </c>
      <c r="F26" s="20" t="s">
        <v>645</v>
      </c>
      <c r="G26" s="27" t="s">
        <v>646</v>
      </c>
      <c r="H26" s="27" t="s">
        <v>647</v>
      </c>
      <c r="I26" s="20"/>
    </row>
    <row r="27" ht="12.75" customHeight="1">
      <c r="A27" s="32"/>
      <c r="B27" s="36"/>
      <c r="C27" s="36"/>
      <c r="D27" s="36"/>
      <c r="E27" s="36"/>
      <c r="F27" s="36"/>
      <c r="G27" s="36"/>
      <c r="H27" s="36"/>
      <c r="I27" s="37"/>
    </row>
    <row r="28" ht="69.75" customHeight="1">
      <c r="A28" s="25" t="s">
        <v>72</v>
      </c>
      <c r="B28" s="20" t="s">
        <v>618</v>
      </c>
      <c r="C28" s="20" t="s">
        <v>619</v>
      </c>
      <c r="D28" s="20" t="s">
        <v>19</v>
      </c>
      <c r="E28" s="20" t="s">
        <v>134</v>
      </c>
      <c r="F28" s="20" t="s">
        <v>21</v>
      </c>
      <c r="G28" s="27" t="s">
        <v>620</v>
      </c>
      <c r="H28" s="211" t="s">
        <v>627</v>
      </c>
      <c r="I28" s="175" t="s">
        <v>624</v>
      </c>
      <c r="J28" s="218"/>
    </row>
    <row r="29" ht="66.75" customHeight="1">
      <c r="A29" s="28"/>
      <c r="B29" s="20" t="s">
        <v>618</v>
      </c>
      <c r="C29" s="20" t="s">
        <v>619</v>
      </c>
      <c r="D29" s="20" t="s">
        <v>19</v>
      </c>
      <c r="E29" s="20" t="s">
        <v>135</v>
      </c>
      <c r="F29" s="20" t="s">
        <v>21</v>
      </c>
      <c r="G29" s="27" t="s">
        <v>653</v>
      </c>
      <c r="H29" s="211" t="s">
        <v>654</v>
      </c>
      <c r="I29" s="175" t="s">
        <v>655</v>
      </c>
    </row>
    <row r="30" ht="51.75" customHeight="1">
      <c r="A30" s="28"/>
      <c r="B30" s="20" t="s">
        <v>618</v>
      </c>
      <c r="C30" s="20" t="s">
        <v>625</v>
      </c>
      <c r="D30" s="20" t="s">
        <v>19</v>
      </c>
      <c r="E30" s="20" t="s">
        <v>129</v>
      </c>
      <c r="F30" s="20" t="s">
        <v>21</v>
      </c>
      <c r="G30" s="27" t="s">
        <v>656</v>
      </c>
      <c r="H30" s="211" t="s">
        <v>657</v>
      </c>
      <c r="I30" s="175" t="s">
        <v>630</v>
      </c>
    </row>
    <row r="31" ht="34.5" customHeight="1">
      <c r="A31" s="28"/>
      <c r="B31" s="75" t="s">
        <v>606</v>
      </c>
      <c r="C31" s="75" t="s">
        <v>607</v>
      </c>
      <c r="D31" s="20" t="s">
        <v>19</v>
      </c>
      <c r="E31" s="20" t="s">
        <v>120</v>
      </c>
      <c r="F31" s="20" t="s">
        <v>21</v>
      </c>
      <c r="G31" s="33" t="s">
        <v>608</v>
      </c>
      <c r="H31" s="221" t="s">
        <v>660</v>
      </c>
      <c r="I31" s="33" t="s">
        <v>611</v>
      </c>
    </row>
    <row r="32" ht="46.5" customHeight="1">
      <c r="A32" s="28"/>
      <c r="B32" s="75" t="s">
        <v>606</v>
      </c>
      <c r="C32" s="75" t="s">
        <v>631</v>
      </c>
      <c r="D32" s="20" t="s">
        <v>19</v>
      </c>
      <c r="E32" s="20" t="s">
        <v>134</v>
      </c>
      <c r="F32" s="20" t="s">
        <v>21</v>
      </c>
      <c r="G32" s="33" t="s">
        <v>663</v>
      </c>
      <c r="H32" s="34" t="s">
        <v>664</v>
      </c>
      <c r="I32" s="20"/>
    </row>
    <row r="33" ht="60.75" customHeight="1">
      <c r="A33" s="28"/>
      <c r="B33" s="20" t="s">
        <v>634</v>
      </c>
      <c r="C33" s="20" t="s">
        <v>635</v>
      </c>
      <c r="D33" s="20" t="s">
        <v>19</v>
      </c>
      <c r="E33" s="20" t="s">
        <v>134</v>
      </c>
      <c r="F33" s="20" t="s">
        <v>21</v>
      </c>
      <c r="G33" s="33" t="s">
        <v>667</v>
      </c>
      <c r="H33" s="33" t="s">
        <v>668</v>
      </c>
      <c r="I33" s="118"/>
    </row>
    <row r="34" ht="32.25" customHeight="1">
      <c r="A34" s="28"/>
      <c r="B34" s="20" t="s">
        <v>634</v>
      </c>
      <c r="C34" s="20" t="s">
        <v>635</v>
      </c>
      <c r="D34" s="20" t="s">
        <v>30</v>
      </c>
      <c r="E34" s="20" t="s">
        <v>339</v>
      </c>
      <c r="F34" s="20" t="s">
        <v>21</v>
      </c>
      <c r="G34" s="33" t="s">
        <v>667</v>
      </c>
      <c r="H34" s="33" t="s">
        <v>668</v>
      </c>
      <c r="I34" s="20"/>
    </row>
    <row r="35" ht="27.0" customHeight="1">
      <c r="A35" s="28"/>
      <c r="B35" s="20" t="s">
        <v>601</v>
      </c>
      <c r="C35" s="20" t="s">
        <v>602</v>
      </c>
      <c r="D35" s="22" t="s">
        <v>117</v>
      </c>
      <c r="E35" s="20" t="s">
        <v>604</v>
      </c>
      <c r="F35" s="20" t="s">
        <v>21</v>
      </c>
      <c r="G35" s="27" t="s">
        <v>605</v>
      </c>
      <c r="H35" s="47" t="str">
        <f t="shared" ref="H35:H38" si="3">HYPERLINK("https://www.youtube.com/watch?v=-ow7eS42lWY","https://www.youtube.com/watch?v=-ow7eS42lWY")</f>
        <v>https://www.youtube.com/watch?v=-ow7eS42lWY</v>
      </c>
      <c r="I35" s="27" t="s">
        <v>141</v>
      </c>
    </row>
    <row r="36" ht="30.75" customHeight="1">
      <c r="A36" s="28"/>
      <c r="B36" s="20" t="s">
        <v>601</v>
      </c>
      <c r="C36" s="20" t="s">
        <v>602</v>
      </c>
      <c r="D36" s="22" t="s">
        <v>117</v>
      </c>
      <c r="E36" s="20" t="s">
        <v>134</v>
      </c>
      <c r="F36" s="20" t="s">
        <v>21</v>
      </c>
      <c r="G36" s="27" t="s">
        <v>605</v>
      </c>
      <c r="H36" s="114" t="str">
        <f t="shared" si="3"/>
        <v>https://www.youtube.com/watch?v=-ow7eS42lWY</v>
      </c>
      <c r="I36" s="27" t="s">
        <v>141</v>
      </c>
    </row>
    <row r="37" ht="35.25" customHeight="1">
      <c r="A37" s="28"/>
      <c r="B37" s="20" t="s">
        <v>601</v>
      </c>
      <c r="C37" s="20" t="s">
        <v>602</v>
      </c>
      <c r="D37" s="20" t="s">
        <v>91</v>
      </c>
      <c r="E37" s="20" t="s">
        <v>135</v>
      </c>
      <c r="F37" s="20" t="s">
        <v>21</v>
      </c>
      <c r="G37" s="27" t="s">
        <v>605</v>
      </c>
      <c r="H37" s="114" t="str">
        <f t="shared" si="3"/>
        <v>https://www.youtube.com/watch?v=-ow7eS42lWY</v>
      </c>
      <c r="I37" s="27" t="s">
        <v>141</v>
      </c>
    </row>
    <row r="38" ht="30.75" customHeight="1">
      <c r="A38" s="28"/>
      <c r="B38" s="20" t="s">
        <v>601</v>
      </c>
      <c r="C38" s="20" t="s">
        <v>602</v>
      </c>
      <c r="D38" s="20" t="s">
        <v>78</v>
      </c>
      <c r="E38" s="20" t="s">
        <v>259</v>
      </c>
      <c r="F38" s="20" t="s">
        <v>21</v>
      </c>
      <c r="G38" s="27" t="s">
        <v>605</v>
      </c>
      <c r="H38" s="47" t="str">
        <f t="shared" si="3"/>
        <v>https://www.youtube.com/watch?v=-ow7eS42lWY</v>
      </c>
      <c r="I38" s="27" t="s">
        <v>141</v>
      </c>
    </row>
    <row r="39" ht="30.75" customHeight="1">
      <c r="A39" s="42"/>
      <c r="B39" s="48" t="s">
        <v>613</v>
      </c>
      <c r="C39" s="48" t="s">
        <v>614</v>
      </c>
      <c r="D39" s="48" t="s">
        <v>19</v>
      </c>
      <c r="E39" s="48" t="s">
        <v>615</v>
      </c>
      <c r="F39" s="48" t="s">
        <v>21</v>
      </c>
      <c r="G39" s="209" t="s">
        <v>616</v>
      </c>
      <c r="H39" s="230" t="s">
        <v>617</v>
      </c>
      <c r="I39" s="20"/>
    </row>
    <row r="40" ht="12.75" customHeight="1">
      <c r="A40" s="32"/>
      <c r="B40" s="36"/>
      <c r="C40" s="36"/>
      <c r="D40" s="36"/>
      <c r="E40" s="36"/>
      <c r="F40" s="36"/>
      <c r="G40" s="36"/>
      <c r="H40" s="36"/>
      <c r="I40" s="37"/>
    </row>
    <row r="41" ht="93.0" customHeight="1">
      <c r="A41" s="25" t="s">
        <v>52</v>
      </c>
      <c r="B41" s="20" t="s">
        <v>618</v>
      </c>
      <c r="C41" s="20" t="s">
        <v>619</v>
      </c>
      <c r="D41" s="20" t="s">
        <v>19</v>
      </c>
      <c r="E41" s="20" t="s">
        <v>135</v>
      </c>
      <c r="F41" s="20" t="s">
        <v>21</v>
      </c>
      <c r="G41" s="27" t="s">
        <v>684</v>
      </c>
      <c r="H41" s="211" t="s">
        <v>685</v>
      </c>
      <c r="I41" s="175" t="s">
        <v>624</v>
      </c>
    </row>
    <row r="42" ht="36.0" customHeight="1">
      <c r="A42" s="28"/>
      <c r="B42" s="20" t="s">
        <v>618</v>
      </c>
      <c r="C42" s="20" t="s">
        <v>625</v>
      </c>
      <c r="D42" s="20" t="s">
        <v>19</v>
      </c>
      <c r="E42" s="20" t="s">
        <v>129</v>
      </c>
      <c r="F42" s="20" t="s">
        <v>21</v>
      </c>
      <c r="G42" s="27" t="s">
        <v>656</v>
      </c>
      <c r="H42" s="211" t="s">
        <v>690</v>
      </c>
      <c r="I42" s="175" t="s">
        <v>630</v>
      </c>
    </row>
    <row r="43" ht="26.25" customHeight="1">
      <c r="A43" s="28"/>
      <c r="B43" s="20" t="s">
        <v>634</v>
      </c>
      <c r="C43" s="20" t="s">
        <v>635</v>
      </c>
      <c r="D43" s="20" t="s">
        <v>19</v>
      </c>
      <c r="E43" s="20" t="s">
        <v>134</v>
      </c>
      <c r="F43" s="20" t="s">
        <v>21</v>
      </c>
      <c r="G43" s="33" t="s">
        <v>694</v>
      </c>
      <c r="H43" s="33" t="s">
        <v>695</v>
      </c>
      <c r="I43" s="118"/>
    </row>
    <row r="44" ht="29.25" customHeight="1">
      <c r="A44" s="28"/>
      <c r="B44" s="20" t="s">
        <v>634</v>
      </c>
      <c r="C44" s="20" t="s">
        <v>635</v>
      </c>
      <c r="D44" s="20" t="s">
        <v>30</v>
      </c>
      <c r="E44" s="20" t="s">
        <v>339</v>
      </c>
      <c r="F44" s="20" t="s">
        <v>21</v>
      </c>
      <c r="G44" s="33" t="s">
        <v>694</v>
      </c>
      <c r="H44" s="33" t="s">
        <v>695</v>
      </c>
      <c r="I44" s="118"/>
    </row>
    <row r="45" ht="19.5" customHeight="1">
      <c r="A45" s="28"/>
      <c r="B45" s="20" t="s">
        <v>601</v>
      </c>
      <c r="C45" s="20" t="s">
        <v>602</v>
      </c>
      <c r="D45" s="22" t="s">
        <v>19</v>
      </c>
      <c r="E45" s="20" t="s">
        <v>604</v>
      </c>
      <c r="F45" s="20" t="s">
        <v>21</v>
      </c>
      <c r="G45" s="27" t="s">
        <v>605</v>
      </c>
      <c r="H45" s="114" t="str">
        <f t="shared" ref="H45:H48" si="4">HYPERLINK("https://www.youtube.com/watch?v=-ow7eS42lWY","https://www.youtube.com/watch?v=-ow7eS42lWY")</f>
        <v>https://www.youtube.com/watch?v=-ow7eS42lWY</v>
      </c>
      <c r="I45" s="27" t="s">
        <v>141</v>
      </c>
    </row>
    <row r="46" ht="12.75" customHeight="1">
      <c r="A46" s="28"/>
      <c r="B46" s="20" t="s">
        <v>601</v>
      </c>
      <c r="C46" s="20" t="s">
        <v>602</v>
      </c>
      <c r="D46" s="22" t="s">
        <v>30</v>
      </c>
      <c r="E46" s="20" t="s">
        <v>134</v>
      </c>
      <c r="F46" s="20" t="s">
        <v>21</v>
      </c>
      <c r="G46" s="27" t="s">
        <v>605</v>
      </c>
      <c r="H46" s="47" t="str">
        <f t="shared" si="4"/>
        <v>https://www.youtube.com/watch?v=-ow7eS42lWY</v>
      </c>
      <c r="I46" s="27" t="s">
        <v>141</v>
      </c>
    </row>
    <row r="47" ht="16.5" customHeight="1">
      <c r="A47" s="28"/>
      <c r="B47" s="20" t="s">
        <v>601</v>
      </c>
      <c r="C47" s="20" t="s">
        <v>602</v>
      </c>
      <c r="D47" s="20" t="s">
        <v>30</v>
      </c>
      <c r="E47" s="20" t="s">
        <v>135</v>
      </c>
      <c r="F47" s="20" t="s">
        <v>21</v>
      </c>
      <c r="G47" s="27" t="s">
        <v>605</v>
      </c>
      <c r="H47" s="114" t="str">
        <f t="shared" si="4"/>
        <v>https://www.youtube.com/watch?v=-ow7eS42lWY</v>
      </c>
      <c r="I47" s="27" t="s">
        <v>141</v>
      </c>
    </row>
    <row r="48" ht="39.0" customHeight="1">
      <c r="A48" s="28"/>
      <c r="B48" s="20" t="s">
        <v>601</v>
      </c>
      <c r="C48" s="20" t="s">
        <v>602</v>
      </c>
      <c r="D48" s="20" t="s">
        <v>57</v>
      </c>
      <c r="E48" s="20" t="s">
        <v>259</v>
      </c>
      <c r="F48" s="20" t="s">
        <v>21</v>
      </c>
      <c r="G48" s="27" t="s">
        <v>605</v>
      </c>
      <c r="H48" s="47" t="str">
        <f t="shared" si="4"/>
        <v>https://www.youtube.com/watch?v=-ow7eS42lWY</v>
      </c>
      <c r="I48" s="27" t="s">
        <v>141</v>
      </c>
    </row>
    <row r="49" ht="12.75" customHeight="1">
      <c r="A49" s="28"/>
      <c r="B49" s="20" t="s">
        <v>641</v>
      </c>
      <c r="C49" s="20" t="s">
        <v>643</v>
      </c>
      <c r="D49" s="20" t="s">
        <v>19</v>
      </c>
      <c r="E49" s="20" t="s">
        <v>648</v>
      </c>
      <c r="F49" s="20" t="s">
        <v>645</v>
      </c>
      <c r="G49" s="27" t="s">
        <v>704</v>
      </c>
      <c r="H49" s="27" t="s">
        <v>647</v>
      </c>
      <c r="I49" s="20"/>
    </row>
    <row r="50" ht="12.75" customHeight="1">
      <c r="A50" s="28"/>
      <c r="B50" s="20" t="s">
        <v>641</v>
      </c>
      <c r="C50" s="20" t="s">
        <v>643</v>
      </c>
      <c r="D50" s="20" t="s">
        <v>30</v>
      </c>
      <c r="E50" s="20" t="s">
        <v>206</v>
      </c>
      <c r="F50" s="20" t="s">
        <v>645</v>
      </c>
      <c r="G50" s="27" t="s">
        <v>705</v>
      </c>
      <c r="H50" s="27" t="s">
        <v>647</v>
      </c>
      <c r="I50" s="20"/>
    </row>
    <row r="51" ht="12.75" customHeight="1">
      <c r="A51" s="42"/>
      <c r="B51" s="20" t="s">
        <v>641</v>
      </c>
      <c r="C51" s="20" t="s">
        <v>643</v>
      </c>
      <c r="D51" s="20" t="s">
        <v>30</v>
      </c>
      <c r="E51" s="20" t="s">
        <v>208</v>
      </c>
      <c r="F51" s="20" t="s">
        <v>645</v>
      </c>
      <c r="G51" s="27" t="s">
        <v>705</v>
      </c>
      <c r="H51" s="27" t="s">
        <v>647</v>
      </c>
      <c r="I51" s="73"/>
    </row>
    <row r="52" ht="12.75" customHeight="1">
      <c r="A52" s="189"/>
      <c r="B52" s="99"/>
      <c r="C52" s="99"/>
      <c r="D52" s="99"/>
      <c r="E52" s="99"/>
      <c r="F52" s="99"/>
      <c r="G52" s="99"/>
      <c r="H52" s="99"/>
      <c r="I52" s="100"/>
    </row>
    <row r="53" ht="99.0" customHeight="1">
      <c r="A53" s="25" t="s">
        <v>68</v>
      </c>
      <c r="B53" s="20" t="s">
        <v>618</v>
      </c>
      <c r="C53" s="20" t="s">
        <v>619</v>
      </c>
      <c r="D53" s="20" t="s">
        <v>30</v>
      </c>
      <c r="E53" s="20" t="s">
        <v>134</v>
      </c>
      <c r="F53" s="20" t="s">
        <v>21</v>
      </c>
      <c r="G53" s="27" t="s">
        <v>684</v>
      </c>
      <c r="H53" s="211" t="s">
        <v>685</v>
      </c>
      <c r="I53" s="175" t="s">
        <v>624</v>
      </c>
    </row>
    <row r="54" ht="70.5" customHeight="1">
      <c r="A54" s="28"/>
      <c r="B54" s="20" t="s">
        <v>618</v>
      </c>
      <c r="C54" s="20" t="s">
        <v>619</v>
      </c>
      <c r="D54" s="20" t="s">
        <v>30</v>
      </c>
      <c r="E54" s="20" t="s">
        <v>135</v>
      </c>
      <c r="F54" s="20" t="s">
        <v>21</v>
      </c>
      <c r="G54" s="27" t="s">
        <v>653</v>
      </c>
      <c r="H54" s="211" t="s">
        <v>654</v>
      </c>
      <c r="I54" s="175" t="s">
        <v>655</v>
      </c>
    </row>
    <row r="55" ht="30.0" customHeight="1">
      <c r="A55" s="28"/>
      <c r="B55" s="20" t="s">
        <v>601</v>
      </c>
      <c r="C55" s="20" t="s">
        <v>602</v>
      </c>
      <c r="D55" s="22" t="s">
        <v>78</v>
      </c>
      <c r="E55" s="20" t="s">
        <v>339</v>
      </c>
      <c r="F55" s="20" t="s">
        <v>21</v>
      </c>
      <c r="G55" s="27" t="s">
        <v>605</v>
      </c>
      <c r="H55" s="47" t="str">
        <f>HYPERLINK("https://www.youtube.com/watch?v=-ow7eS42lWY","https://www.youtube.com/watch?v=-ow7eS42lWY")</f>
        <v>https://www.youtube.com/watch?v=-ow7eS42lWY</v>
      </c>
      <c r="I55" s="27" t="s">
        <v>141</v>
      </c>
    </row>
    <row r="56" ht="42.0" customHeight="1">
      <c r="A56" s="28"/>
      <c r="B56" s="20" t="s">
        <v>601</v>
      </c>
      <c r="C56" s="20" t="s">
        <v>602</v>
      </c>
      <c r="D56" s="22" t="s">
        <v>78</v>
      </c>
      <c r="E56" s="20" t="s">
        <v>390</v>
      </c>
      <c r="F56" s="20" t="s">
        <v>21</v>
      </c>
      <c r="G56" s="53" t="s">
        <v>605</v>
      </c>
      <c r="H56" s="114" t="str">
        <f>HYPERLINK("https://www.youtube.com/watch?v=2vA0Z5rbzIQ","https://www.youtube.com/watch?v=2vA0Z5rbzIQ")</f>
        <v>https://www.youtube.com/watch?v=2vA0Z5rbzIQ</v>
      </c>
      <c r="I56" s="53" t="s">
        <v>141</v>
      </c>
    </row>
    <row r="57" ht="30.75" customHeight="1">
      <c r="A57" s="28"/>
      <c r="B57" s="20" t="s">
        <v>601</v>
      </c>
      <c r="C57" s="20" t="s">
        <v>602</v>
      </c>
      <c r="D57" s="20" t="s">
        <v>57</v>
      </c>
      <c r="E57" s="20" t="s">
        <v>132</v>
      </c>
      <c r="F57" s="20" t="s">
        <v>21</v>
      </c>
      <c r="G57" s="53" t="s">
        <v>710</v>
      </c>
      <c r="H57" s="114" t="str">
        <f>HYPERLINK("https://www.youtube.com/watch?v=2KgAP2Se7j0","https://www.youtube.com/watch?v=2KgAP2Se7j0")</f>
        <v>https://www.youtube.com/watch?v=2KgAP2Se7j0</v>
      </c>
      <c r="I57" s="118"/>
    </row>
    <row r="58" ht="33.0" customHeight="1">
      <c r="A58" s="42"/>
      <c r="B58" s="48" t="s">
        <v>613</v>
      </c>
      <c r="C58" s="48" t="s">
        <v>614</v>
      </c>
      <c r="D58" s="48" t="s">
        <v>19</v>
      </c>
      <c r="E58" s="48" t="s">
        <v>615</v>
      </c>
      <c r="F58" s="48" t="s">
        <v>21</v>
      </c>
      <c r="G58" s="209" t="s">
        <v>616</v>
      </c>
      <c r="H58" s="33" t="s">
        <v>617</v>
      </c>
      <c r="I58" s="238"/>
    </row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1">
    <mergeCell ref="A28:A39"/>
    <mergeCell ref="A41:A51"/>
    <mergeCell ref="A53:A58"/>
    <mergeCell ref="A1:I1"/>
    <mergeCell ref="A6:I6"/>
    <mergeCell ref="A8:A13"/>
    <mergeCell ref="A14:I14"/>
    <mergeCell ref="A15:A26"/>
    <mergeCell ref="A27:I27"/>
    <mergeCell ref="A40:I40"/>
    <mergeCell ref="A52:I52"/>
  </mergeCells>
  <conditionalFormatting sqref="L26">
    <cfRule type="notContainsBlanks" dxfId="0" priority="1">
      <formula>LEN(TRIM(L26))&gt;0</formula>
    </cfRule>
  </conditionalFormatting>
  <hyperlinks>
    <hyperlink r:id="rId1" ref="H11"/>
    <hyperlink r:id="rId2" ref="H12"/>
    <hyperlink r:id="rId3" ref="H16"/>
    <hyperlink r:id="rId4" ref="H28"/>
    <hyperlink r:id="rId5" ref="H29"/>
    <hyperlink r:id="rId6" ref="H30"/>
    <hyperlink r:id="rId7" ref="H31"/>
    <hyperlink r:id="rId8" ref="H32"/>
    <hyperlink r:id="rId9" ref="H41"/>
    <hyperlink r:id="rId10" ref="H42"/>
    <hyperlink r:id="rId11" ref="H53"/>
    <hyperlink r:id="rId12" ref="H54"/>
  </hyperlinks>
  <printOptions/>
  <pageMargins bottom="0.75" footer="0.0" header="0.0" left="0.7" right="0.7" top="0.75"/>
  <pageSetup orientation="landscape"/>
  <drawing r:id="rId1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658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13.5" customHeight="1">
      <c r="A8" s="189"/>
      <c r="B8" s="99"/>
      <c r="C8" s="99"/>
      <c r="D8" s="99"/>
      <c r="E8" s="99"/>
      <c r="F8" s="99"/>
      <c r="G8" s="99"/>
      <c r="H8" s="99"/>
      <c r="I8" s="100"/>
    </row>
    <row r="9" ht="43.5" customHeight="1">
      <c r="A9" s="219" t="s">
        <v>43</v>
      </c>
      <c r="B9" s="136" t="s">
        <v>472</v>
      </c>
      <c r="C9" s="136" t="s">
        <v>659</v>
      </c>
      <c r="D9" s="136" t="s">
        <v>19</v>
      </c>
      <c r="E9" s="136" t="s">
        <v>134</v>
      </c>
      <c r="F9" s="136" t="s">
        <v>476</v>
      </c>
      <c r="G9" s="220" t="s">
        <v>661</v>
      </c>
      <c r="H9" s="222" t="s">
        <v>662</v>
      </c>
      <c r="I9" s="223" t="s">
        <v>665</v>
      </c>
    </row>
    <row r="10" ht="44.25" customHeight="1">
      <c r="A10" s="28"/>
      <c r="B10" s="43" t="s">
        <v>472</v>
      </c>
      <c r="C10" s="43" t="s">
        <v>659</v>
      </c>
      <c r="D10" s="43" t="s">
        <v>19</v>
      </c>
      <c r="E10" s="43" t="s">
        <v>135</v>
      </c>
      <c r="F10" s="43" t="s">
        <v>476</v>
      </c>
      <c r="G10" s="224" t="s">
        <v>661</v>
      </c>
      <c r="H10" s="225" t="s">
        <v>662</v>
      </c>
      <c r="I10" s="226" t="s">
        <v>665</v>
      </c>
    </row>
    <row r="11" ht="50.25" customHeight="1">
      <c r="A11" s="28"/>
      <c r="B11" s="20" t="s">
        <v>472</v>
      </c>
      <c r="C11" s="20" t="s">
        <v>670</v>
      </c>
      <c r="D11" s="20" t="s">
        <v>103</v>
      </c>
      <c r="E11" s="20" t="s">
        <v>672</v>
      </c>
      <c r="F11" s="20" t="s">
        <v>476</v>
      </c>
      <c r="G11" s="171" t="s">
        <v>673</v>
      </c>
      <c r="H11" s="228" t="s">
        <v>675</v>
      </c>
      <c r="I11" s="229" t="s">
        <v>678</v>
      </c>
    </row>
    <row r="12" ht="50.25" customHeight="1">
      <c r="A12" s="231"/>
      <c r="B12" s="43" t="s">
        <v>472</v>
      </c>
      <c r="C12" s="43" t="s">
        <v>670</v>
      </c>
      <c r="D12" s="43" t="s">
        <v>103</v>
      </c>
      <c r="E12" s="43" t="s">
        <v>135</v>
      </c>
      <c r="F12" s="43" t="s">
        <v>476</v>
      </c>
      <c r="G12" s="224" t="s">
        <v>673</v>
      </c>
      <c r="H12" s="172" t="s">
        <v>675</v>
      </c>
      <c r="I12" s="233" t="s">
        <v>678</v>
      </c>
    </row>
    <row r="13" ht="16.5" customHeight="1">
      <c r="A13" s="234"/>
      <c r="B13" s="99"/>
      <c r="C13" s="99"/>
      <c r="D13" s="99"/>
      <c r="E13" s="99"/>
      <c r="F13" s="99"/>
      <c r="G13" s="99"/>
      <c r="H13" s="99"/>
      <c r="I13" s="100"/>
    </row>
    <row r="14" ht="54.75" customHeight="1">
      <c r="A14" s="235" t="s">
        <v>68</v>
      </c>
      <c r="B14" s="20" t="s">
        <v>472</v>
      </c>
      <c r="C14" s="20" t="s">
        <v>659</v>
      </c>
      <c r="D14" s="20" t="s">
        <v>19</v>
      </c>
      <c r="E14" s="20" t="s">
        <v>702</v>
      </c>
      <c r="F14" s="20" t="s">
        <v>476</v>
      </c>
      <c r="G14" s="237" t="s">
        <v>661</v>
      </c>
      <c r="H14" s="228" t="s">
        <v>706</v>
      </c>
      <c r="I14" s="229" t="s">
        <v>707</v>
      </c>
    </row>
    <row r="15" ht="201.75" customHeight="1">
      <c r="A15" s="42"/>
      <c r="B15" s="20" t="s">
        <v>472</v>
      </c>
      <c r="C15" s="20" t="s">
        <v>670</v>
      </c>
      <c r="D15" s="20" t="s">
        <v>103</v>
      </c>
      <c r="E15" s="20" t="s">
        <v>135</v>
      </c>
      <c r="F15" s="20" t="s">
        <v>476</v>
      </c>
      <c r="G15" s="220" t="s">
        <v>673</v>
      </c>
      <c r="H15" s="222" t="s">
        <v>708</v>
      </c>
      <c r="I15" s="223" t="s">
        <v>709</v>
      </c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0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:I1"/>
    <mergeCell ref="A6:I6"/>
    <mergeCell ref="A8:I8"/>
    <mergeCell ref="A9:A12"/>
    <mergeCell ref="A13:I13"/>
    <mergeCell ref="A14:A15"/>
  </mergeCells>
  <hyperlinks>
    <hyperlink r:id="rId1" ref="H9"/>
    <hyperlink r:id="rId2" ref="H10"/>
    <hyperlink r:id="rId3" ref="H11"/>
    <hyperlink r:id="rId4" ref="H12"/>
    <hyperlink r:id="rId5" ref="H14"/>
    <hyperlink r:id="rId6" ref="H15"/>
  </hyperlinks>
  <printOptions/>
  <pageMargins bottom="0.75" footer="0.0" header="0.0" left="0.7" right="0.7" top="0.75"/>
  <pageSetup orientation="landscape"/>
  <drawing r:id="rId7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666</v>
      </c>
    </row>
    <row r="7" ht="29.25" customHeight="1">
      <c r="A7" s="3" t="s">
        <v>5</v>
      </c>
      <c r="B7" s="5" t="s">
        <v>7</v>
      </c>
      <c r="C7" s="6" t="s">
        <v>8</v>
      </c>
      <c r="D7" s="7" t="s">
        <v>9</v>
      </c>
      <c r="E7" s="9" t="s">
        <v>11</v>
      </c>
      <c r="F7" s="11" t="s">
        <v>12</v>
      </c>
      <c r="G7" s="12" t="s">
        <v>13</v>
      </c>
      <c r="H7" s="14" t="s">
        <v>14</v>
      </c>
      <c r="I7" s="15" t="s">
        <v>15</v>
      </c>
    </row>
    <row r="8" ht="45.0" customHeight="1">
      <c r="A8" s="25" t="s">
        <v>16</v>
      </c>
      <c r="B8" s="20" t="s">
        <v>669</v>
      </c>
      <c r="C8" s="20" t="s">
        <v>671</v>
      </c>
      <c r="D8" s="22" t="s">
        <v>19</v>
      </c>
      <c r="E8" s="90" t="s">
        <v>34</v>
      </c>
      <c r="F8" s="227" t="s">
        <v>674</v>
      </c>
      <c r="G8" s="227" t="s">
        <v>676</v>
      </c>
      <c r="H8" s="108" t="s">
        <v>677</v>
      </c>
      <c r="I8" s="33" t="s">
        <v>679</v>
      </c>
    </row>
    <row r="9" ht="25.5" customHeight="1">
      <c r="A9" s="28"/>
      <c r="B9" s="20" t="s">
        <v>669</v>
      </c>
      <c r="C9" s="20" t="s">
        <v>671</v>
      </c>
      <c r="D9" s="22" t="s">
        <v>19</v>
      </c>
      <c r="E9" s="90" t="s">
        <v>680</v>
      </c>
      <c r="F9" s="33" t="s">
        <v>681</v>
      </c>
      <c r="G9" s="27" t="s">
        <v>682</v>
      </c>
      <c r="H9" s="33" t="s">
        <v>683</v>
      </c>
      <c r="I9" s="33" t="s">
        <v>679</v>
      </c>
    </row>
    <row r="10" ht="67.5" customHeight="1">
      <c r="A10" s="28"/>
      <c r="B10" s="20" t="s">
        <v>669</v>
      </c>
      <c r="C10" s="20" t="s">
        <v>671</v>
      </c>
      <c r="D10" s="22" t="s">
        <v>103</v>
      </c>
      <c r="E10" s="232" t="s">
        <v>84</v>
      </c>
      <c r="F10" s="33" t="s">
        <v>686</v>
      </c>
      <c r="G10" s="33" t="s">
        <v>687</v>
      </c>
      <c r="H10" s="33" t="s">
        <v>688</v>
      </c>
      <c r="I10" s="33" t="s">
        <v>689</v>
      </c>
    </row>
    <row r="11" ht="59.25" customHeight="1">
      <c r="A11" s="42"/>
      <c r="B11" s="20" t="s">
        <v>669</v>
      </c>
      <c r="C11" s="20" t="s">
        <v>671</v>
      </c>
      <c r="D11" s="22" t="s">
        <v>103</v>
      </c>
      <c r="E11" s="232" t="s">
        <v>691</v>
      </c>
      <c r="F11" s="33" t="s">
        <v>686</v>
      </c>
      <c r="G11" s="33" t="s">
        <v>692</v>
      </c>
      <c r="H11" s="33" t="s">
        <v>693</v>
      </c>
      <c r="I11" s="33" t="s">
        <v>689</v>
      </c>
    </row>
    <row r="12" ht="15.75" customHeight="1">
      <c r="A12" s="32"/>
      <c r="B12" s="36"/>
      <c r="C12" s="36"/>
      <c r="D12" s="36"/>
      <c r="E12" s="36"/>
      <c r="F12" s="36"/>
      <c r="G12" s="36"/>
      <c r="H12" s="36"/>
      <c r="I12" s="37"/>
    </row>
    <row r="13" ht="25.5" customHeight="1">
      <c r="A13" s="25" t="s">
        <v>52</v>
      </c>
      <c r="B13" s="20" t="s">
        <v>669</v>
      </c>
      <c r="C13" s="20" t="s">
        <v>671</v>
      </c>
      <c r="D13" s="22" t="s">
        <v>19</v>
      </c>
      <c r="E13" s="232" t="s">
        <v>34</v>
      </c>
      <c r="F13" s="33" t="s">
        <v>696</v>
      </c>
      <c r="G13" s="33" t="s">
        <v>697</v>
      </c>
      <c r="H13" s="33" t="s">
        <v>698</v>
      </c>
      <c r="I13" s="33" t="s">
        <v>699</v>
      </c>
    </row>
    <row r="14" ht="40.5" customHeight="1">
      <c r="A14" s="42"/>
      <c r="B14" s="20" t="s">
        <v>669</v>
      </c>
      <c r="C14" s="20" t="s">
        <v>671</v>
      </c>
      <c r="D14" s="22" t="s">
        <v>103</v>
      </c>
      <c r="E14" s="232" t="s">
        <v>680</v>
      </c>
      <c r="F14" s="33" t="s">
        <v>696</v>
      </c>
      <c r="G14" s="33" t="s">
        <v>700</v>
      </c>
      <c r="H14" s="33" t="s">
        <v>701</v>
      </c>
      <c r="I14" s="33" t="s">
        <v>703</v>
      </c>
    </row>
    <row r="15" ht="12.75" customHeight="1">
      <c r="I15" s="236"/>
    </row>
    <row r="16" ht="12.75" customHeight="1"/>
    <row r="17" ht="12.75" customHeight="1"/>
    <row r="18" ht="12.75" customHeight="1"/>
    <row r="19" ht="12.0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A11"/>
    <mergeCell ref="A12:I12"/>
    <mergeCell ref="A13:A14"/>
  </mergeCells>
  <hyperlinks>
    <hyperlink r:id="rId1" ref="H8"/>
  </hyperlinks>
  <printOptions/>
  <pageMargins bottom="0.75" footer="0.0" header="0.0" left="0.7" right="0.7" top="0.75"/>
  <pageSetup orientation="landscape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711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24.75" customHeight="1">
      <c r="A8" s="25" t="s">
        <v>16</v>
      </c>
      <c r="B8" s="20" t="s">
        <v>641</v>
      </c>
      <c r="C8" s="20" t="s">
        <v>643</v>
      </c>
      <c r="D8" s="20" t="s">
        <v>561</v>
      </c>
      <c r="E8" s="20" t="s">
        <v>41</v>
      </c>
      <c r="F8" s="20" t="s">
        <v>645</v>
      </c>
      <c r="G8" s="27" t="s">
        <v>712</v>
      </c>
      <c r="H8" s="27" t="s">
        <v>713</v>
      </c>
      <c r="I8" s="48"/>
    </row>
    <row r="9" ht="12.75" customHeight="1">
      <c r="A9" s="28"/>
      <c r="B9" s="20" t="s">
        <v>641</v>
      </c>
      <c r="C9" s="20" t="s">
        <v>643</v>
      </c>
      <c r="D9" s="20" t="s">
        <v>561</v>
      </c>
      <c r="E9" s="20" t="s">
        <v>20</v>
      </c>
      <c r="F9" s="20" t="s">
        <v>645</v>
      </c>
      <c r="G9" s="27" t="s">
        <v>712</v>
      </c>
      <c r="H9" s="27" t="s">
        <v>713</v>
      </c>
      <c r="I9" s="48"/>
    </row>
    <row r="10" ht="12.75" customHeight="1">
      <c r="A10" s="28"/>
      <c r="B10" s="20" t="s">
        <v>641</v>
      </c>
      <c r="C10" s="20" t="s">
        <v>643</v>
      </c>
      <c r="D10" s="20" t="s">
        <v>117</v>
      </c>
      <c r="E10" s="20" t="s">
        <v>79</v>
      </c>
      <c r="F10" s="20" t="s">
        <v>645</v>
      </c>
      <c r="G10" s="27" t="s">
        <v>705</v>
      </c>
      <c r="H10" s="27" t="s">
        <v>713</v>
      </c>
      <c r="I10" s="48"/>
    </row>
    <row r="11" ht="40.5" customHeight="1">
      <c r="A11" s="42"/>
      <c r="B11" s="20" t="s">
        <v>641</v>
      </c>
      <c r="C11" s="20" t="s">
        <v>643</v>
      </c>
      <c r="D11" s="20" t="s">
        <v>117</v>
      </c>
      <c r="E11" s="20" t="s">
        <v>81</v>
      </c>
      <c r="F11" s="20" t="s">
        <v>645</v>
      </c>
      <c r="G11" s="27" t="s">
        <v>705</v>
      </c>
      <c r="H11" s="27" t="s">
        <v>713</v>
      </c>
      <c r="I11" s="48"/>
    </row>
    <row r="12" ht="12.75" customHeight="1">
      <c r="A12" s="32"/>
      <c r="B12" s="36"/>
      <c r="C12" s="36"/>
      <c r="D12" s="36"/>
      <c r="E12" s="36"/>
      <c r="F12" s="36"/>
      <c r="G12" s="36"/>
      <c r="H12" s="36"/>
      <c r="I12" s="37"/>
    </row>
    <row r="13" ht="12.75" customHeight="1">
      <c r="A13" s="25" t="s">
        <v>43</v>
      </c>
      <c r="B13" s="20" t="s">
        <v>641</v>
      </c>
      <c r="C13" s="20" t="s">
        <v>643</v>
      </c>
      <c r="D13" s="20" t="s">
        <v>561</v>
      </c>
      <c r="E13" s="20" t="s">
        <v>464</v>
      </c>
      <c r="F13" s="20" t="s">
        <v>645</v>
      </c>
      <c r="G13" s="27" t="s">
        <v>712</v>
      </c>
      <c r="H13" s="27" t="s">
        <v>713</v>
      </c>
      <c r="I13" s="48"/>
    </row>
    <row r="14" ht="54.0" customHeight="1">
      <c r="A14" s="42"/>
      <c r="B14" s="43" t="s">
        <v>641</v>
      </c>
      <c r="C14" s="43" t="s">
        <v>643</v>
      </c>
      <c r="D14" s="43" t="s">
        <v>561</v>
      </c>
      <c r="E14" s="43" t="s">
        <v>466</v>
      </c>
      <c r="F14" s="43" t="s">
        <v>645</v>
      </c>
      <c r="G14" s="35" t="s">
        <v>712</v>
      </c>
      <c r="H14" s="27" t="s">
        <v>713</v>
      </c>
      <c r="I14" s="129"/>
    </row>
    <row r="15" ht="12.75" customHeight="1">
      <c r="A15" s="189"/>
      <c r="B15" s="239"/>
      <c r="C15" s="239"/>
      <c r="D15" s="239"/>
      <c r="E15" s="239"/>
      <c r="F15" s="239"/>
      <c r="G15" s="240"/>
      <c r="H15" s="239"/>
      <c r="I15" s="241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103"/>
      <c r="U15" s="103"/>
      <c r="V15" s="103"/>
      <c r="W15" s="103"/>
      <c r="X15" s="103"/>
      <c r="Y15" s="103"/>
      <c r="Z15" s="103"/>
    </row>
    <row r="16" ht="12.75" customHeight="1">
      <c r="A16" s="173" t="s">
        <v>72</v>
      </c>
      <c r="B16" s="136" t="s">
        <v>641</v>
      </c>
      <c r="C16" s="136" t="s">
        <v>643</v>
      </c>
      <c r="D16" s="136" t="s">
        <v>561</v>
      </c>
      <c r="E16" s="136" t="s">
        <v>41</v>
      </c>
      <c r="F16" s="136" t="s">
        <v>645</v>
      </c>
      <c r="G16" s="35" t="s">
        <v>712</v>
      </c>
      <c r="H16" s="243" t="s">
        <v>713</v>
      </c>
      <c r="I16" s="244"/>
    </row>
    <row r="17" ht="16.5" customHeight="1">
      <c r="A17" s="28"/>
      <c r="B17" s="20" t="s">
        <v>641</v>
      </c>
      <c r="C17" s="20" t="s">
        <v>643</v>
      </c>
      <c r="D17" s="20" t="s">
        <v>561</v>
      </c>
      <c r="E17" s="20" t="s">
        <v>20</v>
      </c>
      <c r="F17" s="20" t="s">
        <v>645</v>
      </c>
      <c r="G17" s="35" t="s">
        <v>712</v>
      </c>
      <c r="H17" s="243" t="s">
        <v>713</v>
      </c>
      <c r="I17" s="73"/>
    </row>
    <row r="18" ht="32.25" customHeight="1">
      <c r="A18" s="42"/>
      <c r="B18" s="20" t="s">
        <v>641</v>
      </c>
      <c r="C18" s="20" t="s">
        <v>643</v>
      </c>
      <c r="D18" s="20" t="s">
        <v>117</v>
      </c>
      <c r="E18" s="20" t="s">
        <v>79</v>
      </c>
      <c r="F18" s="20" t="s">
        <v>645</v>
      </c>
      <c r="G18" s="112" t="s">
        <v>705</v>
      </c>
      <c r="H18" s="243" t="s">
        <v>713</v>
      </c>
      <c r="I18" s="73"/>
    </row>
    <row r="19" ht="12.75" customHeight="1">
      <c r="A19" s="32"/>
      <c r="B19" s="36"/>
      <c r="C19" s="36"/>
      <c r="D19" s="36"/>
      <c r="E19" s="36"/>
      <c r="F19" s="36"/>
      <c r="G19" s="36"/>
      <c r="H19" s="36"/>
      <c r="I19" s="37"/>
    </row>
    <row r="20" ht="21.75" customHeight="1">
      <c r="A20" s="25" t="s">
        <v>52</v>
      </c>
      <c r="B20" s="20" t="s">
        <v>641</v>
      </c>
      <c r="C20" s="20" t="s">
        <v>643</v>
      </c>
      <c r="D20" s="20" t="s">
        <v>561</v>
      </c>
      <c r="E20" s="20" t="s">
        <v>464</v>
      </c>
      <c r="F20" s="20" t="s">
        <v>645</v>
      </c>
      <c r="G20" s="27" t="s">
        <v>714</v>
      </c>
      <c r="H20" s="27" t="s">
        <v>713</v>
      </c>
      <c r="I20" s="73"/>
    </row>
    <row r="21" ht="50.25" customHeight="1">
      <c r="A21" s="42"/>
      <c r="B21" s="20" t="s">
        <v>641</v>
      </c>
      <c r="C21" s="20" t="s">
        <v>643</v>
      </c>
      <c r="D21" s="20" t="s">
        <v>561</v>
      </c>
      <c r="E21" s="20" t="s">
        <v>466</v>
      </c>
      <c r="F21" s="20" t="s">
        <v>645</v>
      </c>
      <c r="G21" s="27" t="s">
        <v>715</v>
      </c>
      <c r="H21" s="27" t="s">
        <v>713</v>
      </c>
      <c r="I21" s="73"/>
    </row>
    <row r="22" ht="24.0" customHeight="1">
      <c r="A22" s="32"/>
      <c r="B22" s="36"/>
      <c r="C22" s="36"/>
      <c r="D22" s="36"/>
      <c r="E22" s="36"/>
      <c r="F22" s="36"/>
      <c r="G22" s="36"/>
      <c r="H22" s="36"/>
      <c r="I22" s="37"/>
    </row>
    <row r="23" ht="18.75" customHeight="1">
      <c r="A23" s="25" t="s">
        <v>68</v>
      </c>
      <c r="B23" s="20" t="s">
        <v>641</v>
      </c>
      <c r="C23" s="20" t="s">
        <v>643</v>
      </c>
      <c r="D23" s="20" t="s">
        <v>561</v>
      </c>
      <c r="E23" s="20" t="s">
        <v>41</v>
      </c>
      <c r="F23" s="20" t="s">
        <v>645</v>
      </c>
      <c r="G23" s="27" t="s">
        <v>715</v>
      </c>
      <c r="H23" s="27" t="s">
        <v>713</v>
      </c>
      <c r="I23" s="73"/>
    </row>
    <row r="24" ht="18.0" customHeight="1">
      <c r="A24" s="28"/>
      <c r="B24" s="20" t="s">
        <v>641</v>
      </c>
      <c r="C24" s="20" t="s">
        <v>643</v>
      </c>
      <c r="D24" s="20" t="s">
        <v>561</v>
      </c>
      <c r="E24" s="20" t="s">
        <v>20</v>
      </c>
      <c r="F24" s="20" t="s">
        <v>645</v>
      </c>
      <c r="G24" s="27" t="s">
        <v>715</v>
      </c>
      <c r="H24" s="27" t="s">
        <v>713</v>
      </c>
      <c r="I24" s="73"/>
    </row>
    <row r="25" ht="20.25" customHeight="1">
      <c r="A25" s="28"/>
      <c r="B25" s="20" t="s">
        <v>641</v>
      </c>
      <c r="C25" s="20" t="s">
        <v>643</v>
      </c>
      <c r="D25" s="20" t="s">
        <v>561</v>
      </c>
      <c r="E25" s="20" t="s">
        <v>279</v>
      </c>
      <c r="F25" s="20" t="s">
        <v>645</v>
      </c>
      <c r="G25" s="27" t="s">
        <v>716</v>
      </c>
      <c r="H25" s="27" t="s">
        <v>713</v>
      </c>
      <c r="I25" s="73"/>
    </row>
    <row r="26" ht="33.0" customHeight="1">
      <c r="A26" s="42"/>
      <c r="B26" s="20" t="s">
        <v>641</v>
      </c>
      <c r="C26" s="20" t="s">
        <v>643</v>
      </c>
      <c r="D26" s="20" t="s">
        <v>561</v>
      </c>
      <c r="E26" s="20" t="s">
        <v>34</v>
      </c>
      <c r="F26" s="20" t="s">
        <v>645</v>
      </c>
      <c r="G26" s="27" t="s">
        <v>717</v>
      </c>
      <c r="H26" s="27" t="s">
        <v>713</v>
      </c>
      <c r="I26" s="73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20:A21"/>
    <mergeCell ref="A22:I22"/>
    <mergeCell ref="A23:A26"/>
    <mergeCell ref="A1:I1"/>
    <mergeCell ref="A6:I6"/>
    <mergeCell ref="A8:A11"/>
    <mergeCell ref="A12:I12"/>
    <mergeCell ref="A13:A14"/>
    <mergeCell ref="A16:A18"/>
    <mergeCell ref="A19:I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3.29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10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42.0" customHeight="1">
      <c r="A8" s="25" t="s">
        <v>16</v>
      </c>
      <c r="B8" s="29" t="s">
        <v>29</v>
      </c>
      <c r="C8" s="29" t="s">
        <v>32</v>
      </c>
      <c r="D8" s="31" t="s">
        <v>33</v>
      </c>
      <c r="E8" s="20" t="s">
        <v>34</v>
      </c>
      <c r="F8" s="20" t="s">
        <v>21</v>
      </c>
      <c r="G8" s="33" t="s">
        <v>35</v>
      </c>
      <c r="H8" s="34" t="s">
        <v>36</v>
      </c>
      <c r="I8" s="33" t="s">
        <v>37</v>
      </c>
    </row>
    <row r="9" ht="39.0" customHeight="1">
      <c r="A9" s="28"/>
      <c r="B9" s="29" t="s">
        <v>29</v>
      </c>
      <c r="C9" s="29" t="s">
        <v>32</v>
      </c>
      <c r="D9" s="31" t="s">
        <v>33</v>
      </c>
      <c r="E9" s="20" t="s">
        <v>38</v>
      </c>
      <c r="F9" s="20" t="s">
        <v>21</v>
      </c>
      <c r="G9" s="33" t="s">
        <v>35</v>
      </c>
      <c r="H9" s="34" t="s">
        <v>36</v>
      </c>
      <c r="I9" s="33" t="s">
        <v>37</v>
      </c>
    </row>
    <row r="10" ht="31.5" customHeight="1">
      <c r="A10" s="28"/>
      <c r="B10" s="20" t="s">
        <v>45</v>
      </c>
      <c r="C10" s="20" t="s">
        <v>46</v>
      </c>
      <c r="D10" s="20" t="s">
        <v>33</v>
      </c>
      <c r="E10" s="20" t="s">
        <v>47</v>
      </c>
      <c r="F10" s="20" t="s">
        <v>21</v>
      </c>
      <c r="G10" s="33" t="s">
        <v>48</v>
      </c>
      <c r="H10" s="40" t="s">
        <v>49</v>
      </c>
      <c r="I10" s="20"/>
    </row>
    <row r="11" ht="36.75" customHeight="1">
      <c r="A11" s="42"/>
      <c r="B11" s="20" t="s">
        <v>50</v>
      </c>
      <c r="C11" s="20" t="s">
        <v>51</v>
      </c>
      <c r="D11" s="20" t="s">
        <v>33</v>
      </c>
      <c r="E11" s="20" t="s">
        <v>47</v>
      </c>
      <c r="F11" s="20" t="s">
        <v>21</v>
      </c>
      <c r="G11" s="33" t="s">
        <v>53</v>
      </c>
      <c r="H11" s="47" t="str">
        <f>HYPERLINK("https://multiurok.ru/files/priezientatsiia-poniatiie-populiatsii.html","https://multiurok.ru/files/priezientatsiia-poniatiie-populiatsii.html")</f>
        <v>https://multiurok.ru/files/priezientatsiia-poniatiie-populiatsii.html</v>
      </c>
      <c r="I11" s="20"/>
    </row>
    <row r="12" ht="12.75" customHeight="1">
      <c r="A12" s="32"/>
      <c r="B12" s="36"/>
      <c r="C12" s="36"/>
      <c r="D12" s="36"/>
      <c r="E12" s="36"/>
      <c r="F12" s="36"/>
      <c r="G12" s="36"/>
      <c r="H12" s="36"/>
      <c r="I12" s="37"/>
    </row>
    <row r="13" ht="57.75" customHeight="1">
      <c r="A13" s="25" t="s">
        <v>72</v>
      </c>
      <c r="B13" s="29" t="s">
        <v>29</v>
      </c>
      <c r="C13" s="29" t="s">
        <v>32</v>
      </c>
      <c r="D13" s="31" t="s">
        <v>74</v>
      </c>
      <c r="E13" s="20" t="s">
        <v>34</v>
      </c>
      <c r="F13" s="20" t="s">
        <v>21</v>
      </c>
      <c r="G13" s="33" t="s">
        <v>35</v>
      </c>
      <c r="H13" s="34" t="s">
        <v>36</v>
      </c>
      <c r="I13" s="33" t="s">
        <v>37</v>
      </c>
    </row>
    <row r="14" ht="48.75" customHeight="1">
      <c r="A14" s="28"/>
      <c r="B14" s="29" t="s">
        <v>29</v>
      </c>
      <c r="C14" s="29" t="s">
        <v>32</v>
      </c>
      <c r="D14" s="31" t="s">
        <v>74</v>
      </c>
      <c r="E14" s="20" t="s">
        <v>38</v>
      </c>
      <c r="F14" s="20" t="s">
        <v>21</v>
      </c>
      <c r="G14" s="33" t="s">
        <v>35</v>
      </c>
      <c r="H14" s="34" t="s">
        <v>36</v>
      </c>
      <c r="I14" s="33" t="s">
        <v>37</v>
      </c>
    </row>
    <row r="15" ht="31.5" customHeight="1">
      <c r="A15" s="28"/>
      <c r="B15" s="20" t="s">
        <v>45</v>
      </c>
      <c r="C15" s="20" t="s">
        <v>46</v>
      </c>
      <c r="D15" s="20" t="s">
        <v>33</v>
      </c>
      <c r="E15" s="20" t="s">
        <v>47</v>
      </c>
      <c r="F15" s="20" t="s">
        <v>21</v>
      </c>
      <c r="G15" s="53" t="s">
        <v>77</v>
      </c>
      <c r="H15" s="40" t="s">
        <v>80</v>
      </c>
      <c r="I15" s="20"/>
    </row>
    <row r="16" ht="45.0" customHeight="1">
      <c r="A16" s="42"/>
      <c r="B16" s="20" t="s">
        <v>50</v>
      </c>
      <c r="C16" s="20" t="s">
        <v>51</v>
      </c>
      <c r="D16" s="20" t="s">
        <v>33</v>
      </c>
      <c r="E16" s="20" t="s">
        <v>47</v>
      </c>
      <c r="F16" s="20" t="s">
        <v>21</v>
      </c>
      <c r="G16" s="33" t="s">
        <v>85</v>
      </c>
      <c r="H16" s="54" t="s">
        <v>86</v>
      </c>
      <c r="I16" s="20"/>
    </row>
    <row r="17" ht="12.75" customHeight="1">
      <c r="A17" s="32"/>
      <c r="B17" s="36"/>
      <c r="C17" s="36"/>
      <c r="D17" s="36"/>
      <c r="E17" s="36"/>
      <c r="F17" s="36"/>
      <c r="G17" s="36"/>
      <c r="H17" s="36"/>
      <c r="I17" s="37"/>
    </row>
    <row r="18" ht="64.5" customHeight="1">
      <c r="A18" s="18" t="s">
        <v>52</v>
      </c>
      <c r="B18" s="29" t="s">
        <v>29</v>
      </c>
      <c r="C18" s="29" t="s">
        <v>32</v>
      </c>
      <c r="D18" s="31" t="s">
        <v>33</v>
      </c>
      <c r="E18" s="20" t="s">
        <v>34</v>
      </c>
      <c r="F18" s="20" t="s">
        <v>21</v>
      </c>
      <c r="G18" s="33" t="s">
        <v>87</v>
      </c>
      <c r="H18" s="34" t="s">
        <v>88</v>
      </c>
      <c r="I18" s="33" t="s">
        <v>89</v>
      </c>
    </row>
    <row r="19" ht="12.75" customHeight="1">
      <c r="A19" s="32"/>
      <c r="B19" s="36"/>
      <c r="C19" s="36"/>
      <c r="D19" s="36"/>
      <c r="E19" s="36"/>
      <c r="F19" s="36"/>
      <c r="G19" s="36"/>
      <c r="H19" s="36"/>
      <c r="I19" s="37"/>
    </row>
    <row r="20" ht="38.25" customHeight="1">
      <c r="A20" s="25" t="s">
        <v>68</v>
      </c>
      <c r="B20" s="57" t="s">
        <v>29</v>
      </c>
      <c r="C20" s="57" t="s">
        <v>32</v>
      </c>
      <c r="D20" s="58" t="s">
        <v>74</v>
      </c>
      <c r="E20" s="57" t="s">
        <v>34</v>
      </c>
      <c r="F20" s="57" t="s">
        <v>21</v>
      </c>
      <c r="G20" s="33" t="s">
        <v>87</v>
      </c>
      <c r="H20" s="34" t="s">
        <v>88</v>
      </c>
      <c r="I20" s="33" t="s">
        <v>89</v>
      </c>
    </row>
    <row r="21" ht="30.75" customHeight="1">
      <c r="A21" s="28"/>
      <c r="B21" s="57" t="s">
        <v>45</v>
      </c>
      <c r="C21" s="57" t="s">
        <v>46</v>
      </c>
      <c r="D21" s="57" t="s">
        <v>33</v>
      </c>
      <c r="E21" s="57" t="s">
        <v>47</v>
      </c>
      <c r="F21" s="57" t="s">
        <v>21</v>
      </c>
      <c r="G21" s="63" t="s">
        <v>102</v>
      </c>
      <c r="H21" s="40" t="s">
        <v>108</v>
      </c>
      <c r="I21" s="57"/>
    </row>
    <row r="22" ht="36.75" customHeight="1">
      <c r="A22" s="28"/>
      <c r="B22" s="66" t="s">
        <v>50</v>
      </c>
      <c r="C22" s="66" t="s">
        <v>51</v>
      </c>
      <c r="D22" s="66" t="s">
        <v>33</v>
      </c>
      <c r="E22" s="66" t="s">
        <v>47</v>
      </c>
      <c r="F22" s="66" t="s">
        <v>21</v>
      </c>
      <c r="G22" s="68" t="s">
        <v>110</v>
      </c>
      <c r="H22" s="71" t="str">
        <f>HYPERLINK("http://www.alabin.ru/virtualnye-ekskursii/ekskursiya-po-muzeyu.php","http://www.alabin.ru/virtualnye-ekskursii/ekskursiya-po-muzeyu.php")</f>
        <v>http://www.alabin.ru/virtualnye-ekskursii/ekskursiya-po-muzeyu.php</v>
      </c>
      <c r="I22" s="66"/>
    </row>
    <row r="23" ht="36.75" customHeight="1">
      <c r="A23" s="42"/>
      <c r="B23" s="72"/>
      <c r="C23" s="72"/>
      <c r="D23" s="72"/>
      <c r="E23" s="72"/>
      <c r="F23" s="72"/>
      <c r="G23" s="72"/>
      <c r="H23" s="72"/>
      <c r="I23" s="72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8">
    <mergeCell ref="A1:I1"/>
    <mergeCell ref="A6:I6"/>
    <mergeCell ref="A8:A11"/>
    <mergeCell ref="A12:I12"/>
    <mergeCell ref="A13:A16"/>
    <mergeCell ref="A17:I17"/>
    <mergeCell ref="A19:I19"/>
    <mergeCell ref="A20:A23"/>
  </mergeCells>
  <hyperlinks>
    <hyperlink r:id="rId1" ref="H8"/>
    <hyperlink r:id="rId2" ref="H9"/>
    <hyperlink r:id="rId3" ref="H10"/>
    <hyperlink r:id="rId4" ref="H13"/>
    <hyperlink r:id="rId5" ref="H14"/>
    <hyperlink r:id="rId6" ref="H15"/>
    <hyperlink r:id="rId7" ref="H16"/>
    <hyperlink r:id="rId8" ref="H18"/>
    <hyperlink r:id="rId9" ref="H20"/>
    <hyperlink r:id="rId10" ref="H21"/>
  </hyperlinks>
  <printOptions/>
  <pageMargins bottom="0.75" footer="0.0" header="0.0" left="0.7" right="0.7" top="0.75"/>
  <pageSetup orientation="landscape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6.71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4</v>
      </c>
    </row>
    <row r="7" ht="29.25" customHeight="1">
      <c r="A7" s="3" t="s">
        <v>5</v>
      </c>
      <c r="B7" s="5" t="s">
        <v>7</v>
      </c>
      <c r="C7" s="6" t="s">
        <v>8</v>
      </c>
      <c r="D7" s="7" t="s">
        <v>9</v>
      </c>
      <c r="E7" s="9" t="s">
        <v>11</v>
      </c>
      <c r="F7" s="11" t="s">
        <v>12</v>
      </c>
      <c r="G7" s="12" t="s">
        <v>13</v>
      </c>
      <c r="H7" s="14" t="s">
        <v>14</v>
      </c>
      <c r="I7" s="15" t="s">
        <v>15</v>
      </c>
    </row>
    <row r="8" ht="72.75" customHeight="1">
      <c r="A8" s="18" t="s">
        <v>16</v>
      </c>
      <c r="B8" s="20" t="s">
        <v>17</v>
      </c>
      <c r="C8" s="20" t="s">
        <v>18</v>
      </c>
      <c r="D8" s="22" t="s">
        <v>19</v>
      </c>
      <c r="E8" s="20" t="s">
        <v>20</v>
      </c>
      <c r="F8" s="24" t="s">
        <v>21</v>
      </c>
      <c r="G8" s="26" t="s">
        <v>22</v>
      </c>
      <c r="H8" s="30" t="s">
        <v>26</v>
      </c>
      <c r="I8" s="24"/>
    </row>
    <row r="9" ht="12.75" customHeight="1">
      <c r="A9" s="32"/>
      <c r="B9" s="36"/>
      <c r="C9" s="36"/>
      <c r="D9" s="36"/>
      <c r="E9" s="36"/>
      <c r="F9" s="36"/>
      <c r="G9" s="36"/>
      <c r="H9" s="36"/>
      <c r="I9" s="37"/>
    </row>
    <row r="10" ht="63.0" customHeight="1">
      <c r="A10" s="18" t="s">
        <v>43</v>
      </c>
      <c r="B10" s="20" t="s">
        <v>17</v>
      </c>
      <c r="C10" s="20" t="s">
        <v>18</v>
      </c>
      <c r="D10" s="22" t="s">
        <v>30</v>
      </c>
      <c r="E10" s="20" t="s">
        <v>20</v>
      </c>
      <c r="F10" s="24" t="s">
        <v>21</v>
      </c>
      <c r="G10" s="26" t="s">
        <v>22</v>
      </c>
      <c r="H10" s="41" t="s">
        <v>26</v>
      </c>
      <c r="I10" s="24"/>
    </row>
    <row r="11" ht="12.75" customHeight="1">
      <c r="A11" s="32"/>
      <c r="B11" s="36"/>
      <c r="C11" s="36"/>
      <c r="D11" s="36"/>
      <c r="E11" s="36"/>
      <c r="F11" s="36"/>
      <c r="G11" s="36"/>
      <c r="H11" s="36"/>
      <c r="I11" s="37"/>
    </row>
    <row r="12" ht="56.25" customHeight="1">
      <c r="A12" s="25" t="s">
        <v>52</v>
      </c>
      <c r="B12" s="20" t="s">
        <v>17</v>
      </c>
      <c r="C12" s="20" t="s">
        <v>18</v>
      </c>
      <c r="D12" s="20" t="s">
        <v>19</v>
      </c>
      <c r="E12" s="20" t="s">
        <v>56</v>
      </c>
      <c r="F12" s="20" t="s">
        <v>58</v>
      </c>
      <c r="G12" s="27" t="s">
        <v>59</v>
      </c>
      <c r="H12" s="46" t="s">
        <v>60</v>
      </c>
      <c r="I12" s="20"/>
    </row>
    <row r="13" ht="29.25" customHeight="1">
      <c r="A13" s="42"/>
      <c r="B13" s="20" t="s">
        <v>17</v>
      </c>
      <c r="C13" s="20" t="s">
        <v>18</v>
      </c>
      <c r="D13" s="22" t="s">
        <v>19</v>
      </c>
      <c r="E13" s="20" t="s">
        <v>64</v>
      </c>
      <c r="F13" s="20" t="s">
        <v>21</v>
      </c>
      <c r="G13" s="27" t="s">
        <v>65</v>
      </c>
      <c r="H13" s="27" t="s">
        <v>66</v>
      </c>
      <c r="I13" s="27" t="s">
        <v>67</v>
      </c>
    </row>
    <row r="14" ht="12.75" customHeight="1">
      <c r="A14" s="32"/>
      <c r="B14" s="36"/>
      <c r="C14" s="36"/>
      <c r="D14" s="36"/>
      <c r="E14" s="36"/>
      <c r="F14" s="36"/>
      <c r="G14" s="36"/>
      <c r="H14" s="36"/>
      <c r="I14" s="37"/>
    </row>
    <row r="15" ht="54.0" customHeight="1">
      <c r="A15" s="25" t="s">
        <v>68</v>
      </c>
      <c r="B15" s="20" t="s">
        <v>17</v>
      </c>
      <c r="C15" s="20" t="s">
        <v>18</v>
      </c>
      <c r="D15" s="20" t="s">
        <v>30</v>
      </c>
      <c r="E15" s="20" t="s">
        <v>56</v>
      </c>
      <c r="F15" s="20" t="s">
        <v>58</v>
      </c>
      <c r="G15" s="27" t="s">
        <v>59</v>
      </c>
      <c r="H15" s="50" t="s">
        <v>60</v>
      </c>
      <c r="I15" s="20"/>
    </row>
    <row r="16" ht="34.5" customHeight="1">
      <c r="A16" s="42"/>
      <c r="B16" s="20" t="s">
        <v>17</v>
      </c>
      <c r="C16" s="20" t="s">
        <v>18</v>
      </c>
      <c r="D16" s="22" t="s">
        <v>30</v>
      </c>
      <c r="E16" s="20" t="s">
        <v>64</v>
      </c>
      <c r="F16" s="20" t="s">
        <v>21</v>
      </c>
      <c r="G16" s="27" t="s">
        <v>65</v>
      </c>
      <c r="H16" s="27" t="s">
        <v>66</v>
      </c>
      <c r="I16" s="52" t="s">
        <v>67</v>
      </c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I1"/>
    <mergeCell ref="A6:I6"/>
    <mergeCell ref="A9:I9"/>
    <mergeCell ref="A11:I11"/>
    <mergeCell ref="A12:A13"/>
    <mergeCell ref="A14:I14"/>
    <mergeCell ref="A15:A16"/>
  </mergeCells>
  <hyperlinks>
    <hyperlink r:id="rId1" ref="H8"/>
    <hyperlink r:id="rId2" ref="H10"/>
    <hyperlink r:id="rId3" ref="H12"/>
    <hyperlink r:id="rId4" ref="H15"/>
  </hyperlinks>
  <printOptions/>
  <pageMargins bottom="0.75" footer="0.0" header="0.0" left="0.7" right="0.7" top="0.75"/>
  <pageSetup orientation="landscape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3.86"/>
    <col customWidth="1" min="8" max="8" width="29.14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90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13.5" customHeight="1">
      <c r="A8" s="32"/>
      <c r="B8" s="36"/>
      <c r="C8" s="36"/>
      <c r="D8" s="36"/>
      <c r="E8" s="36"/>
      <c r="F8" s="36"/>
      <c r="G8" s="36"/>
      <c r="H8" s="36"/>
      <c r="I8" s="37"/>
    </row>
    <row r="9" ht="101.25" customHeight="1">
      <c r="A9" s="59" t="s">
        <v>43</v>
      </c>
      <c r="B9" s="29" t="s">
        <v>96</v>
      </c>
      <c r="C9" s="29" t="s">
        <v>99</v>
      </c>
      <c r="D9" s="29" t="s">
        <v>19</v>
      </c>
      <c r="E9" s="60" t="s">
        <v>100</v>
      </c>
      <c r="F9" s="29" t="s">
        <v>21</v>
      </c>
      <c r="G9" s="62" t="s">
        <v>101</v>
      </c>
      <c r="H9" s="62" t="s">
        <v>105</v>
      </c>
      <c r="I9" s="60"/>
    </row>
    <row r="10" ht="13.5" customHeight="1">
      <c r="A10" s="32"/>
      <c r="B10" s="36"/>
      <c r="C10" s="36"/>
      <c r="D10" s="36"/>
      <c r="E10" s="36"/>
      <c r="F10" s="36"/>
      <c r="G10" s="36"/>
      <c r="H10" s="36"/>
      <c r="I10" s="37"/>
    </row>
    <row r="11" ht="99.0" customHeight="1">
      <c r="A11" s="65" t="s">
        <v>72</v>
      </c>
      <c r="B11" s="20" t="s">
        <v>96</v>
      </c>
      <c r="C11" s="20" t="s">
        <v>99</v>
      </c>
      <c r="D11" s="20" t="s">
        <v>19</v>
      </c>
      <c r="E11" s="67" t="s">
        <v>100</v>
      </c>
      <c r="F11" s="20" t="s">
        <v>21</v>
      </c>
      <c r="G11" s="69" t="s">
        <v>111</v>
      </c>
      <c r="H11" s="53" t="s">
        <v>112</v>
      </c>
      <c r="I11" s="60"/>
    </row>
    <row r="12" ht="101.25" customHeight="1">
      <c r="A12" s="42"/>
      <c r="B12" s="20" t="s">
        <v>96</v>
      </c>
      <c r="C12" s="20" t="s">
        <v>99</v>
      </c>
      <c r="D12" s="22" t="s">
        <v>19</v>
      </c>
      <c r="E12" s="67" t="s">
        <v>113</v>
      </c>
      <c r="F12" s="20" t="s">
        <v>21</v>
      </c>
      <c r="G12" s="70" t="s">
        <v>114</v>
      </c>
      <c r="H12" s="53" t="s">
        <v>115</v>
      </c>
      <c r="I12" s="60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I8"/>
    <mergeCell ref="A10:I10"/>
    <mergeCell ref="A11:A1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6.14"/>
    <col customWidth="1" min="3" max="3" width="17.86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2.71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125</v>
      </c>
    </row>
    <row r="7" ht="29.25" customHeight="1">
      <c r="A7" s="3" t="s">
        <v>5</v>
      </c>
      <c r="B7" s="5" t="s">
        <v>7</v>
      </c>
      <c r="C7" s="6" t="s">
        <v>8</v>
      </c>
      <c r="D7" s="7" t="s">
        <v>9</v>
      </c>
      <c r="E7" s="9" t="s">
        <v>11</v>
      </c>
      <c r="F7" s="74" t="s">
        <v>12</v>
      </c>
      <c r="G7" s="12" t="s">
        <v>13</v>
      </c>
      <c r="H7" s="14" t="s">
        <v>14</v>
      </c>
      <c r="I7" s="15" t="s">
        <v>15</v>
      </c>
    </row>
    <row r="8" ht="21.0" customHeight="1">
      <c r="A8" s="25" t="s">
        <v>16</v>
      </c>
      <c r="B8" s="75" t="s">
        <v>131</v>
      </c>
      <c r="C8" s="75" t="s">
        <v>133</v>
      </c>
      <c r="D8" s="77" t="s">
        <v>19</v>
      </c>
      <c r="E8" s="75" t="s">
        <v>47</v>
      </c>
      <c r="F8" s="75" t="s">
        <v>21</v>
      </c>
      <c r="G8" s="27" t="s">
        <v>136</v>
      </c>
      <c r="H8" s="80" t="s">
        <v>137</v>
      </c>
      <c r="I8" s="81" t="s">
        <v>141</v>
      </c>
    </row>
    <row r="9" ht="12.75" customHeight="1">
      <c r="A9" s="28"/>
      <c r="B9" s="75" t="s">
        <v>131</v>
      </c>
      <c r="C9" s="75" t="s">
        <v>133</v>
      </c>
      <c r="D9" s="77" t="s">
        <v>19</v>
      </c>
      <c r="E9" s="75" t="s">
        <v>146</v>
      </c>
      <c r="F9" s="75" t="s">
        <v>21</v>
      </c>
      <c r="G9" s="27" t="s">
        <v>136</v>
      </c>
      <c r="H9" s="61" t="s">
        <v>148</v>
      </c>
      <c r="I9" s="81" t="s">
        <v>141</v>
      </c>
    </row>
    <row r="10" ht="55.5" customHeight="1">
      <c r="A10" s="28"/>
      <c r="B10" s="20" t="s">
        <v>150</v>
      </c>
      <c r="C10" s="20" t="s">
        <v>151</v>
      </c>
      <c r="D10" s="20" t="s">
        <v>19</v>
      </c>
      <c r="E10" s="20" t="s">
        <v>25</v>
      </c>
      <c r="F10" s="20" t="s">
        <v>153</v>
      </c>
      <c r="G10" s="82" t="s">
        <v>154</v>
      </c>
      <c r="H10" s="84" t="s">
        <v>156</v>
      </c>
      <c r="I10" s="85" t="s">
        <v>141</v>
      </c>
    </row>
    <row r="11" ht="35.25" customHeight="1">
      <c r="A11" s="28"/>
      <c r="B11" s="20" t="s">
        <v>150</v>
      </c>
      <c r="C11" s="20" t="s">
        <v>151</v>
      </c>
      <c r="D11" s="20" t="s">
        <v>19</v>
      </c>
      <c r="E11" s="20" t="s">
        <v>158</v>
      </c>
      <c r="F11" s="20" t="s">
        <v>153</v>
      </c>
      <c r="G11" s="82" t="s">
        <v>154</v>
      </c>
      <c r="H11" s="84" t="s">
        <v>156</v>
      </c>
      <c r="I11" s="85" t="s">
        <v>141</v>
      </c>
    </row>
    <row r="12" ht="83.25" customHeight="1">
      <c r="A12" s="42"/>
      <c r="B12" s="20" t="s">
        <v>150</v>
      </c>
      <c r="C12" s="20" t="s">
        <v>151</v>
      </c>
      <c r="D12" s="20" t="s">
        <v>117</v>
      </c>
      <c r="E12" s="20" t="s">
        <v>158</v>
      </c>
      <c r="F12" s="20" t="s">
        <v>153</v>
      </c>
      <c r="G12" s="82" t="s">
        <v>165</v>
      </c>
      <c r="H12" s="84" t="s">
        <v>167</v>
      </c>
      <c r="I12" s="85" t="s">
        <v>141</v>
      </c>
    </row>
    <row r="13" ht="12.75" customHeight="1">
      <c r="A13" s="32"/>
      <c r="B13" s="36"/>
      <c r="C13" s="36"/>
      <c r="D13" s="36"/>
      <c r="E13" s="36"/>
      <c r="F13" s="36"/>
      <c r="G13" s="36"/>
      <c r="H13" s="36"/>
      <c r="I13" s="37"/>
    </row>
    <row r="14" ht="57.75" customHeight="1">
      <c r="A14" s="25" t="s">
        <v>169</v>
      </c>
      <c r="B14" s="20" t="s">
        <v>172</v>
      </c>
      <c r="C14" s="20" t="s">
        <v>174</v>
      </c>
      <c r="D14" s="22" t="s">
        <v>19</v>
      </c>
      <c r="E14" s="90" t="s">
        <v>47</v>
      </c>
      <c r="F14" s="20" t="s">
        <v>21</v>
      </c>
      <c r="G14" s="27" t="s">
        <v>179</v>
      </c>
      <c r="H14" s="61" t="s">
        <v>180</v>
      </c>
      <c r="I14" s="27" t="s">
        <v>141</v>
      </c>
    </row>
    <row r="15" ht="47.25" customHeight="1">
      <c r="A15" s="28"/>
      <c r="B15" s="20" t="s">
        <v>172</v>
      </c>
      <c r="C15" s="20" t="s">
        <v>174</v>
      </c>
      <c r="D15" s="22" t="s">
        <v>19</v>
      </c>
      <c r="E15" s="90" t="s">
        <v>146</v>
      </c>
      <c r="F15" s="20" t="s">
        <v>21</v>
      </c>
      <c r="G15" s="27" t="s">
        <v>179</v>
      </c>
      <c r="H15" s="61" t="s">
        <v>183</v>
      </c>
      <c r="I15" s="27" t="s">
        <v>184</v>
      </c>
    </row>
    <row r="16" ht="15.75" customHeight="1">
      <c r="A16" s="28"/>
      <c r="B16" s="75" t="s">
        <v>131</v>
      </c>
      <c r="C16" s="75" t="s">
        <v>133</v>
      </c>
      <c r="D16" s="77" t="s">
        <v>19</v>
      </c>
      <c r="E16" s="75" t="s">
        <v>47</v>
      </c>
      <c r="F16" s="75" t="s">
        <v>21</v>
      </c>
      <c r="G16" s="27" t="s">
        <v>186</v>
      </c>
      <c r="H16" s="91" t="s">
        <v>137</v>
      </c>
      <c r="I16" s="81" t="s">
        <v>141</v>
      </c>
    </row>
    <row r="17" ht="57.0" customHeight="1">
      <c r="A17" s="28"/>
      <c r="B17" s="20" t="s">
        <v>150</v>
      </c>
      <c r="C17" s="20" t="s">
        <v>189</v>
      </c>
      <c r="D17" s="20" t="s">
        <v>19</v>
      </c>
      <c r="E17" s="20" t="s">
        <v>190</v>
      </c>
      <c r="F17" s="20" t="s">
        <v>153</v>
      </c>
      <c r="G17" s="82" t="s">
        <v>194</v>
      </c>
      <c r="H17" s="61" t="s">
        <v>195</v>
      </c>
      <c r="I17" s="27" t="s">
        <v>141</v>
      </c>
    </row>
    <row r="18" ht="48.75" customHeight="1">
      <c r="A18" s="28"/>
      <c r="B18" s="20" t="s">
        <v>150</v>
      </c>
      <c r="C18" s="20" t="s">
        <v>151</v>
      </c>
      <c r="D18" s="20" t="s">
        <v>30</v>
      </c>
      <c r="E18" s="20" t="s">
        <v>47</v>
      </c>
      <c r="F18" s="20" t="s">
        <v>153</v>
      </c>
      <c r="G18" s="82" t="s">
        <v>154</v>
      </c>
      <c r="H18" s="27" t="s">
        <v>196</v>
      </c>
      <c r="I18" s="81" t="s">
        <v>141</v>
      </c>
    </row>
    <row r="19" ht="63.75" customHeight="1">
      <c r="A19" s="28"/>
      <c r="B19" s="20" t="s">
        <v>150</v>
      </c>
      <c r="C19" s="20" t="s">
        <v>151</v>
      </c>
      <c r="D19" s="20" t="s">
        <v>117</v>
      </c>
      <c r="E19" s="20" t="s">
        <v>158</v>
      </c>
      <c r="F19" s="20" t="s">
        <v>153</v>
      </c>
      <c r="G19" s="82" t="s">
        <v>154</v>
      </c>
      <c r="H19" s="56" t="s">
        <v>196</v>
      </c>
      <c r="I19" s="85" t="s">
        <v>141</v>
      </c>
    </row>
    <row r="20" ht="21.0" customHeight="1">
      <c r="A20" s="42"/>
      <c r="B20" s="48"/>
      <c r="C20" s="48"/>
      <c r="D20" s="48"/>
      <c r="E20" s="48"/>
      <c r="F20" s="48"/>
      <c r="G20" s="48"/>
      <c r="H20" s="48"/>
      <c r="I20" s="48"/>
    </row>
    <row r="21" ht="22.5" customHeight="1">
      <c r="A21" s="32"/>
      <c r="B21" s="36"/>
      <c r="C21" s="36"/>
      <c r="D21" s="36"/>
      <c r="E21" s="36"/>
      <c r="F21" s="36"/>
      <c r="G21" s="36"/>
      <c r="H21" s="36"/>
      <c r="I21" s="37"/>
    </row>
    <row r="22" ht="48.75" customHeight="1">
      <c r="A22" s="94" t="s">
        <v>72</v>
      </c>
      <c r="B22" s="27" t="s">
        <v>131</v>
      </c>
      <c r="C22" s="27" t="s">
        <v>205</v>
      </c>
      <c r="D22" s="27" t="s">
        <v>33</v>
      </c>
      <c r="E22" s="95" t="s">
        <v>206</v>
      </c>
      <c r="F22" s="29"/>
      <c r="G22" s="96" t="s">
        <v>207</v>
      </c>
      <c r="H22" s="64"/>
      <c r="I22" s="56" t="s">
        <v>141</v>
      </c>
    </row>
    <row r="23" ht="30.75" customHeight="1">
      <c r="A23" s="28"/>
      <c r="B23" s="27" t="s">
        <v>131</v>
      </c>
      <c r="C23" s="27" t="s">
        <v>205</v>
      </c>
      <c r="D23" s="27" t="s">
        <v>33</v>
      </c>
      <c r="E23" s="95" t="s">
        <v>208</v>
      </c>
      <c r="F23" s="29"/>
      <c r="G23" s="96" t="s">
        <v>207</v>
      </c>
      <c r="H23" s="64" t="s">
        <v>209</v>
      </c>
      <c r="I23" s="56"/>
    </row>
    <row r="24" ht="31.5" customHeight="1">
      <c r="A24" s="28"/>
      <c r="B24" s="27" t="s">
        <v>150</v>
      </c>
      <c r="C24" s="27" t="s">
        <v>189</v>
      </c>
      <c r="D24" s="27" t="s">
        <v>19</v>
      </c>
      <c r="E24" s="95" t="s">
        <v>190</v>
      </c>
      <c r="F24" s="29"/>
      <c r="G24" s="88" t="s">
        <v>194</v>
      </c>
      <c r="H24" s="64" t="s">
        <v>195</v>
      </c>
      <c r="I24" s="56" t="s">
        <v>141</v>
      </c>
    </row>
    <row r="25" ht="29.25" customHeight="1">
      <c r="A25" s="28"/>
      <c r="B25" s="27" t="s">
        <v>150</v>
      </c>
      <c r="C25" s="27" t="s">
        <v>151</v>
      </c>
      <c r="D25" s="27" t="s">
        <v>30</v>
      </c>
      <c r="E25" s="95" t="s">
        <v>206</v>
      </c>
      <c r="F25" s="29"/>
      <c r="G25" s="82" t="s">
        <v>154</v>
      </c>
      <c r="H25" s="64" t="s">
        <v>196</v>
      </c>
      <c r="I25" s="56" t="s">
        <v>141</v>
      </c>
    </row>
    <row r="26" ht="44.25" customHeight="1">
      <c r="A26" s="42"/>
      <c r="B26" s="27" t="s">
        <v>150</v>
      </c>
      <c r="C26" s="27" t="s">
        <v>151</v>
      </c>
      <c r="D26" s="27" t="s">
        <v>117</v>
      </c>
      <c r="E26" s="95" t="s">
        <v>146</v>
      </c>
      <c r="F26" s="29"/>
      <c r="G26" s="82" t="s">
        <v>165</v>
      </c>
      <c r="H26" s="64" t="s">
        <v>214</v>
      </c>
      <c r="I26" s="56" t="s">
        <v>141</v>
      </c>
    </row>
    <row r="27" ht="24.75" customHeight="1">
      <c r="A27" s="98"/>
      <c r="B27" s="99"/>
      <c r="C27" s="99"/>
      <c r="D27" s="99"/>
      <c r="E27" s="99"/>
      <c r="F27" s="99"/>
      <c r="G27" s="99"/>
      <c r="H27" s="99"/>
      <c r="I27" s="100"/>
    </row>
    <row r="28" ht="78.0" customHeight="1">
      <c r="A28" s="101" t="s">
        <v>217</v>
      </c>
      <c r="B28" s="20" t="s">
        <v>172</v>
      </c>
      <c r="C28" s="20" t="s">
        <v>174</v>
      </c>
      <c r="D28" s="22" t="s">
        <v>19</v>
      </c>
      <c r="E28" s="90" t="s">
        <v>47</v>
      </c>
      <c r="F28" s="20" t="s">
        <v>21</v>
      </c>
      <c r="G28" s="102" t="s">
        <v>219</v>
      </c>
      <c r="H28" s="61" t="s">
        <v>220</v>
      </c>
      <c r="I28" s="27" t="s">
        <v>141</v>
      </c>
    </row>
    <row r="29" ht="12.75" customHeight="1">
      <c r="A29" s="104"/>
      <c r="B29" s="105"/>
      <c r="C29" s="105"/>
      <c r="D29" s="105"/>
      <c r="E29" s="105"/>
      <c r="F29" s="105"/>
      <c r="G29" s="105"/>
      <c r="H29" s="105"/>
      <c r="I29" s="106"/>
    </row>
    <row r="30" ht="12.75" customHeight="1">
      <c r="A30" s="25" t="s">
        <v>68</v>
      </c>
      <c r="B30" s="20" t="s">
        <v>131</v>
      </c>
      <c r="C30" s="20" t="s">
        <v>205</v>
      </c>
      <c r="D30" s="20" t="s">
        <v>33</v>
      </c>
      <c r="E30" s="90" t="s">
        <v>146</v>
      </c>
      <c r="F30" s="20" t="s">
        <v>21</v>
      </c>
      <c r="G30" s="27" t="s">
        <v>223</v>
      </c>
      <c r="H30" s="108" t="s">
        <v>224</v>
      </c>
      <c r="I30" s="109" t="s">
        <v>226</v>
      </c>
    </row>
    <row r="31" ht="57.0" customHeight="1">
      <c r="A31" s="28"/>
      <c r="B31" s="20" t="s">
        <v>150</v>
      </c>
      <c r="C31" s="20" t="s">
        <v>189</v>
      </c>
      <c r="D31" s="20" t="s">
        <v>19</v>
      </c>
      <c r="E31" s="20" t="s">
        <v>190</v>
      </c>
      <c r="F31" s="20" t="s">
        <v>153</v>
      </c>
      <c r="G31" s="88" t="s">
        <v>194</v>
      </c>
      <c r="H31" s="61" t="s">
        <v>195</v>
      </c>
      <c r="I31" s="27" t="s">
        <v>226</v>
      </c>
    </row>
    <row r="32" ht="51.0" customHeight="1">
      <c r="A32" s="28"/>
      <c r="B32" s="20" t="s">
        <v>150</v>
      </c>
      <c r="C32" s="20" t="s">
        <v>151</v>
      </c>
      <c r="D32" s="20" t="s">
        <v>19</v>
      </c>
      <c r="E32" s="20" t="s">
        <v>25</v>
      </c>
      <c r="F32" s="20" t="s">
        <v>153</v>
      </c>
      <c r="G32" s="82" t="s">
        <v>154</v>
      </c>
      <c r="H32" s="112" t="s">
        <v>230</v>
      </c>
      <c r="I32" s="109" t="s">
        <v>226</v>
      </c>
    </row>
    <row r="33" ht="54.0" customHeight="1">
      <c r="A33" s="42"/>
      <c r="B33" s="20" t="s">
        <v>150</v>
      </c>
      <c r="C33" s="20" t="s">
        <v>151</v>
      </c>
      <c r="D33" s="20" t="s">
        <v>30</v>
      </c>
      <c r="E33" s="20" t="s">
        <v>120</v>
      </c>
      <c r="F33" s="20" t="s">
        <v>153</v>
      </c>
      <c r="G33" s="82" t="s">
        <v>154</v>
      </c>
      <c r="H33" s="33" t="s">
        <v>196</v>
      </c>
      <c r="I33" s="109" t="s">
        <v>226</v>
      </c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10">
    <mergeCell ref="A27:I27"/>
    <mergeCell ref="A29:I29"/>
    <mergeCell ref="A30:A33"/>
    <mergeCell ref="A1:I1"/>
    <mergeCell ref="A6:I6"/>
    <mergeCell ref="A8:A12"/>
    <mergeCell ref="A13:I13"/>
    <mergeCell ref="A14:A20"/>
    <mergeCell ref="A21:I21"/>
    <mergeCell ref="A22:A26"/>
  </mergeCells>
  <hyperlinks>
    <hyperlink r:id="rId1" ref="H8"/>
    <hyperlink r:id="rId2" ref="H9"/>
    <hyperlink r:id="rId3" ref="H14"/>
    <hyperlink r:id="rId4" ref="H15"/>
    <hyperlink r:id="rId5" ref="H16"/>
    <hyperlink r:id="rId6" ref="H23"/>
    <hyperlink r:id="rId7" ref="H28"/>
    <hyperlink r:id="rId8" ref="H30"/>
  </hyperlinks>
  <printOptions/>
  <pageMargins bottom="0.75" footer="0.0" header="0.0" left="0.7" right="0.7" top="0.75"/>
  <pageSetup orientation="landscape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9.43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4" t="s">
        <v>130</v>
      </c>
    </row>
    <row r="7" ht="29.25" customHeight="1">
      <c r="A7" s="3" t="s">
        <v>5</v>
      </c>
      <c r="B7" s="5" t="s">
        <v>7</v>
      </c>
      <c r="C7" s="6" t="s">
        <v>8</v>
      </c>
      <c r="D7" s="7" t="s">
        <v>9</v>
      </c>
      <c r="E7" s="9" t="s">
        <v>11</v>
      </c>
      <c r="F7" s="74" t="s">
        <v>12</v>
      </c>
      <c r="G7" s="76" t="s">
        <v>13</v>
      </c>
      <c r="H7" s="78" t="s">
        <v>14</v>
      </c>
      <c r="I7" s="79" t="s">
        <v>15</v>
      </c>
    </row>
    <row r="8" ht="65.25" customHeight="1">
      <c r="A8" s="18" t="s">
        <v>16</v>
      </c>
      <c r="B8" s="20" t="s">
        <v>138</v>
      </c>
      <c r="C8" s="20" t="s">
        <v>139</v>
      </c>
      <c r="D8" s="22" t="s">
        <v>103</v>
      </c>
      <c r="E8" s="20" t="s">
        <v>140</v>
      </c>
      <c r="F8" s="20" t="s">
        <v>21</v>
      </c>
      <c r="G8" s="20"/>
      <c r="H8" s="20"/>
      <c r="I8" s="20"/>
    </row>
    <row r="9" ht="12.75" customHeight="1">
      <c r="A9" s="32"/>
      <c r="B9" s="36"/>
      <c r="C9" s="36"/>
      <c r="D9" s="36"/>
      <c r="E9" s="36"/>
      <c r="F9" s="36"/>
      <c r="G9" s="36"/>
      <c r="H9" s="36"/>
      <c r="I9" s="37"/>
    </row>
    <row r="10" ht="35.25" customHeight="1">
      <c r="A10" s="25" t="s">
        <v>43</v>
      </c>
      <c r="B10" s="20" t="s">
        <v>142</v>
      </c>
      <c r="C10" s="20" t="s">
        <v>143</v>
      </c>
      <c r="D10" s="20" t="s">
        <v>19</v>
      </c>
      <c r="E10" s="20" t="s">
        <v>144</v>
      </c>
      <c r="F10" s="20" t="s">
        <v>21</v>
      </c>
      <c r="G10" s="27" t="s">
        <v>145</v>
      </c>
      <c r="H10" s="61" t="s">
        <v>147</v>
      </c>
      <c r="I10" s="27" t="s">
        <v>149</v>
      </c>
    </row>
    <row r="11" ht="39.75" customHeight="1">
      <c r="A11" s="42"/>
      <c r="B11" s="20" t="s">
        <v>138</v>
      </c>
      <c r="C11" s="20" t="s">
        <v>152</v>
      </c>
      <c r="D11" s="22" t="s">
        <v>19</v>
      </c>
      <c r="E11" s="20" t="s">
        <v>155</v>
      </c>
      <c r="F11" s="20" t="s">
        <v>21</v>
      </c>
      <c r="G11" s="20"/>
      <c r="H11" s="83"/>
      <c r="I11" s="20"/>
    </row>
    <row r="12" ht="12.75" customHeight="1">
      <c r="A12" s="32"/>
      <c r="B12" s="36"/>
      <c r="C12" s="36"/>
      <c r="D12" s="36"/>
      <c r="E12" s="36"/>
      <c r="F12" s="36"/>
      <c r="G12" s="36"/>
      <c r="H12" s="36"/>
      <c r="I12" s="37"/>
    </row>
    <row r="13" ht="12.75" customHeight="1">
      <c r="A13" s="25" t="s">
        <v>72</v>
      </c>
      <c r="B13" s="20" t="s">
        <v>138</v>
      </c>
      <c r="C13" s="20" t="s">
        <v>139</v>
      </c>
      <c r="D13" s="22" t="s">
        <v>103</v>
      </c>
      <c r="E13" s="20" t="s">
        <v>140</v>
      </c>
      <c r="F13" s="20" t="s">
        <v>21</v>
      </c>
      <c r="G13" s="20"/>
      <c r="H13" s="20"/>
      <c r="I13" s="20"/>
    </row>
    <row r="14" ht="46.5" customHeight="1">
      <c r="A14" s="28"/>
      <c r="B14" s="20" t="s">
        <v>138</v>
      </c>
      <c r="C14" s="20" t="s">
        <v>152</v>
      </c>
      <c r="D14" s="22" t="s">
        <v>19</v>
      </c>
      <c r="E14" s="20" t="s">
        <v>155</v>
      </c>
      <c r="F14" s="20" t="s">
        <v>21</v>
      </c>
      <c r="G14" s="20"/>
      <c r="H14" s="20"/>
      <c r="I14" s="20"/>
    </row>
    <row r="15" ht="42.0" customHeight="1">
      <c r="A15" s="28"/>
      <c r="B15" s="29" t="s">
        <v>159</v>
      </c>
      <c r="C15" s="29" t="s">
        <v>160</v>
      </c>
      <c r="D15" s="29" t="s">
        <v>19</v>
      </c>
      <c r="E15" s="29" t="s">
        <v>47</v>
      </c>
      <c r="F15" s="29" t="s">
        <v>21</v>
      </c>
      <c r="G15" s="56" t="s">
        <v>161</v>
      </c>
      <c r="H15" s="64" t="s">
        <v>162</v>
      </c>
      <c r="I15" s="29"/>
    </row>
    <row r="16" ht="42.75" customHeight="1">
      <c r="A16" s="28"/>
      <c r="B16" s="29" t="s">
        <v>159</v>
      </c>
      <c r="C16" s="29" t="s">
        <v>160</v>
      </c>
      <c r="D16" s="29" t="s">
        <v>30</v>
      </c>
      <c r="E16" s="29" t="s">
        <v>34</v>
      </c>
      <c r="F16" s="29" t="s">
        <v>21</v>
      </c>
      <c r="G16" s="56" t="s">
        <v>171</v>
      </c>
      <c r="H16" s="64" t="s">
        <v>173</v>
      </c>
      <c r="I16" s="73"/>
    </row>
    <row r="17" ht="52.5" customHeight="1">
      <c r="A17" s="28"/>
      <c r="B17" s="29" t="s">
        <v>159</v>
      </c>
      <c r="C17" s="29" t="s">
        <v>160</v>
      </c>
      <c r="D17" s="29" t="s">
        <v>117</v>
      </c>
      <c r="E17" s="29" t="s">
        <v>95</v>
      </c>
      <c r="F17" s="29" t="s">
        <v>21</v>
      </c>
      <c r="G17" s="56" t="s">
        <v>171</v>
      </c>
      <c r="H17" s="64" t="s">
        <v>173</v>
      </c>
      <c r="I17" s="73"/>
    </row>
    <row r="18" ht="37.5" customHeight="1">
      <c r="A18" s="42"/>
      <c r="B18" s="29" t="s">
        <v>159</v>
      </c>
      <c r="C18" s="29" t="s">
        <v>160</v>
      </c>
      <c r="D18" s="29" t="s">
        <v>91</v>
      </c>
      <c r="E18" s="29" t="s">
        <v>104</v>
      </c>
      <c r="F18" s="29" t="s">
        <v>21</v>
      </c>
      <c r="G18" s="56" t="s">
        <v>171</v>
      </c>
      <c r="H18" s="64" t="s">
        <v>173</v>
      </c>
      <c r="I18" s="73"/>
    </row>
    <row r="19" ht="12.75" customHeight="1">
      <c r="A19" s="32"/>
      <c r="B19" s="36"/>
      <c r="C19" s="36"/>
      <c r="D19" s="36"/>
      <c r="E19" s="36"/>
      <c r="F19" s="36"/>
      <c r="G19" s="36"/>
      <c r="H19" s="36"/>
      <c r="I19" s="37"/>
    </row>
    <row r="20" ht="50.25" customHeight="1">
      <c r="A20" s="25" t="s">
        <v>52</v>
      </c>
      <c r="B20" s="20" t="s">
        <v>142</v>
      </c>
      <c r="C20" s="20" t="s">
        <v>143</v>
      </c>
      <c r="D20" s="20" t="s">
        <v>19</v>
      </c>
      <c r="E20" s="20" t="s">
        <v>144</v>
      </c>
      <c r="F20" s="20" t="s">
        <v>21</v>
      </c>
      <c r="G20" s="27" t="s">
        <v>187</v>
      </c>
      <c r="H20" s="64" t="s">
        <v>188</v>
      </c>
      <c r="I20" s="56" t="s">
        <v>193</v>
      </c>
    </row>
    <row r="21" ht="56.25" customHeight="1">
      <c r="A21" s="42"/>
      <c r="B21" s="20" t="s">
        <v>138</v>
      </c>
      <c r="C21" s="20" t="s">
        <v>152</v>
      </c>
      <c r="D21" s="22" t="s">
        <v>19</v>
      </c>
      <c r="E21" s="20" t="s">
        <v>155</v>
      </c>
      <c r="F21" s="20" t="s">
        <v>21</v>
      </c>
      <c r="G21" s="20"/>
      <c r="H21" s="83"/>
      <c r="I21" s="20"/>
    </row>
    <row r="22" ht="12.75" customHeight="1">
      <c r="A22" s="32"/>
      <c r="B22" s="36"/>
      <c r="C22" s="36"/>
      <c r="D22" s="36"/>
      <c r="E22" s="36"/>
      <c r="F22" s="36"/>
      <c r="G22" s="36"/>
      <c r="H22" s="36"/>
      <c r="I22" s="37"/>
    </row>
    <row r="23" ht="12.75" customHeight="1">
      <c r="A23" s="25" t="s">
        <v>68</v>
      </c>
      <c r="B23" s="20" t="s">
        <v>138</v>
      </c>
      <c r="C23" s="20" t="s">
        <v>139</v>
      </c>
      <c r="D23" s="22" t="s">
        <v>103</v>
      </c>
      <c r="E23" s="20" t="s">
        <v>140</v>
      </c>
      <c r="F23" s="20" t="s">
        <v>21</v>
      </c>
      <c r="G23" s="20"/>
      <c r="H23" s="20"/>
      <c r="I23" s="20"/>
    </row>
    <row r="24" ht="53.25" customHeight="1">
      <c r="A24" s="28"/>
      <c r="B24" s="29" t="s">
        <v>197</v>
      </c>
      <c r="C24" s="29" t="s">
        <v>198</v>
      </c>
      <c r="D24" s="29" t="s">
        <v>19</v>
      </c>
      <c r="E24" s="29" t="s">
        <v>83</v>
      </c>
      <c r="F24" s="20" t="s">
        <v>21</v>
      </c>
      <c r="G24" s="56" t="s">
        <v>200</v>
      </c>
      <c r="H24" s="64" t="s">
        <v>202</v>
      </c>
      <c r="I24" s="29"/>
    </row>
    <row r="25" ht="66.0" customHeight="1">
      <c r="A25" s="28"/>
      <c r="B25" s="29" t="s">
        <v>197</v>
      </c>
      <c r="C25" s="29" t="s">
        <v>198</v>
      </c>
      <c r="D25" s="29" t="s">
        <v>30</v>
      </c>
      <c r="E25" s="29" t="s">
        <v>84</v>
      </c>
      <c r="F25" s="20" t="s">
        <v>21</v>
      </c>
      <c r="G25" s="56" t="s">
        <v>200</v>
      </c>
      <c r="H25" s="64" t="s">
        <v>204</v>
      </c>
      <c r="I25" s="29"/>
    </row>
    <row r="26" ht="12.75" customHeight="1">
      <c r="A26" s="28"/>
      <c r="B26" s="29" t="s">
        <v>159</v>
      </c>
      <c r="C26" s="29" t="s">
        <v>160</v>
      </c>
      <c r="D26" s="29" t="s">
        <v>57</v>
      </c>
      <c r="E26" s="29" t="s">
        <v>47</v>
      </c>
      <c r="F26" s="29" t="s">
        <v>21</v>
      </c>
      <c r="G26" s="56" t="s">
        <v>171</v>
      </c>
      <c r="H26" s="64" t="s">
        <v>173</v>
      </c>
      <c r="I26" s="73"/>
    </row>
    <row r="27" ht="12.75" customHeight="1">
      <c r="A27" s="42"/>
      <c r="B27" s="29" t="s">
        <v>159</v>
      </c>
      <c r="C27" s="29" t="s">
        <v>160</v>
      </c>
      <c r="D27" s="29" t="s">
        <v>78</v>
      </c>
      <c r="E27" s="29" t="s">
        <v>34</v>
      </c>
      <c r="F27" s="29" t="s">
        <v>21</v>
      </c>
      <c r="G27" s="56" t="s">
        <v>171</v>
      </c>
      <c r="H27" s="64" t="s">
        <v>173</v>
      </c>
      <c r="I27" s="73"/>
    </row>
    <row r="28" ht="12.75" customHeight="1">
      <c r="A28" s="32"/>
      <c r="B28" s="36"/>
      <c r="C28" s="36"/>
      <c r="D28" s="36"/>
      <c r="E28" s="36"/>
      <c r="F28" s="36"/>
      <c r="G28" s="36"/>
      <c r="H28" s="36"/>
      <c r="I28" s="37"/>
    </row>
    <row r="29" ht="30.0" customHeight="1">
      <c r="A29" s="25" t="s">
        <v>122</v>
      </c>
      <c r="B29" s="20" t="s">
        <v>142</v>
      </c>
      <c r="C29" s="20" t="s">
        <v>143</v>
      </c>
      <c r="D29" s="20" t="s">
        <v>19</v>
      </c>
      <c r="E29" s="20" t="s">
        <v>213</v>
      </c>
      <c r="F29" s="20" t="s">
        <v>21</v>
      </c>
      <c r="G29" s="97" t="s">
        <v>187</v>
      </c>
      <c r="H29" s="64" t="s">
        <v>188</v>
      </c>
      <c r="I29" s="56" t="s">
        <v>215</v>
      </c>
    </row>
    <row r="30" ht="26.25" customHeight="1">
      <c r="A30" s="28"/>
      <c r="B30" s="29" t="s">
        <v>197</v>
      </c>
      <c r="C30" s="29" t="s">
        <v>198</v>
      </c>
      <c r="D30" s="29" t="s">
        <v>30</v>
      </c>
      <c r="E30" s="29" t="s">
        <v>34</v>
      </c>
      <c r="F30" s="20" t="s">
        <v>21</v>
      </c>
      <c r="G30" s="56" t="s">
        <v>200</v>
      </c>
      <c r="H30" s="64" t="s">
        <v>216</v>
      </c>
      <c r="I30" s="73"/>
    </row>
    <row r="31" ht="33.0" customHeight="1">
      <c r="A31" s="42"/>
      <c r="B31" s="29" t="s">
        <v>197</v>
      </c>
      <c r="C31" s="29" t="s">
        <v>198</v>
      </c>
      <c r="D31" s="29" t="s">
        <v>30</v>
      </c>
      <c r="E31" s="29" t="s">
        <v>218</v>
      </c>
      <c r="F31" s="20" t="s">
        <v>21</v>
      </c>
      <c r="G31" s="56" t="s">
        <v>200</v>
      </c>
      <c r="H31" s="64" t="s">
        <v>216</v>
      </c>
      <c r="I31" s="73"/>
    </row>
    <row r="32" ht="12.75" customHeight="1">
      <c r="A32" s="103"/>
      <c r="B32" s="103"/>
      <c r="C32" s="103"/>
      <c r="D32" s="103"/>
      <c r="E32" s="103"/>
      <c r="F32" s="103"/>
      <c r="G32" s="103"/>
      <c r="H32" s="103"/>
      <c r="I32" s="103"/>
    </row>
    <row r="33" ht="42.0" customHeight="1">
      <c r="A33" s="25" t="s">
        <v>221</v>
      </c>
      <c r="B33" s="29" t="s">
        <v>197</v>
      </c>
      <c r="C33" s="29" t="s">
        <v>198</v>
      </c>
      <c r="D33" s="29" t="s">
        <v>19</v>
      </c>
      <c r="E33" s="29" t="s">
        <v>222</v>
      </c>
      <c r="F33" s="20" t="s">
        <v>21</v>
      </c>
      <c r="G33" s="56" t="s">
        <v>200</v>
      </c>
      <c r="H33" s="64" t="s">
        <v>216</v>
      </c>
      <c r="I33" s="29"/>
    </row>
    <row r="34" ht="43.5" customHeight="1">
      <c r="A34" s="28"/>
      <c r="B34" s="107" t="s">
        <v>197</v>
      </c>
      <c r="C34" s="107" t="s">
        <v>198</v>
      </c>
      <c r="D34" s="107" t="s">
        <v>19</v>
      </c>
      <c r="E34" s="107" t="s">
        <v>225</v>
      </c>
      <c r="F34" s="20" t="s">
        <v>21</v>
      </c>
      <c r="G34" s="110" t="s">
        <v>200</v>
      </c>
      <c r="H34" s="111" t="s">
        <v>216</v>
      </c>
      <c r="I34" s="73"/>
    </row>
    <row r="35" ht="36.75" customHeight="1">
      <c r="A35" s="28"/>
      <c r="B35" s="20" t="s">
        <v>159</v>
      </c>
      <c r="C35" s="20" t="s">
        <v>160</v>
      </c>
      <c r="D35" s="20" t="s">
        <v>19</v>
      </c>
      <c r="E35" s="20" t="s">
        <v>233</v>
      </c>
      <c r="F35" s="20" t="s">
        <v>21</v>
      </c>
      <c r="G35" s="33" t="s">
        <v>234</v>
      </c>
      <c r="H35" s="113" t="s">
        <v>235</v>
      </c>
      <c r="I35" s="20"/>
    </row>
    <row r="36" ht="47.25" customHeight="1">
      <c r="A36" s="28"/>
      <c r="B36" s="20" t="s">
        <v>159</v>
      </c>
      <c r="C36" s="20" t="s">
        <v>160</v>
      </c>
      <c r="D36" s="20" t="s">
        <v>19</v>
      </c>
      <c r="E36" s="20" t="s">
        <v>237</v>
      </c>
      <c r="F36" s="20" t="s">
        <v>21</v>
      </c>
      <c r="G36" s="33" t="s">
        <v>238</v>
      </c>
      <c r="H36" s="113" t="s">
        <v>239</v>
      </c>
      <c r="I36" s="20"/>
    </row>
    <row r="37" ht="33.75" customHeight="1">
      <c r="A37" s="28"/>
      <c r="B37" s="20" t="s">
        <v>159</v>
      </c>
      <c r="C37" s="20" t="s">
        <v>160</v>
      </c>
      <c r="D37" s="20" t="s">
        <v>30</v>
      </c>
      <c r="E37" s="20" t="s">
        <v>241</v>
      </c>
      <c r="F37" s="20" t="s">
        <v>21</v>
      </c>
      <c r="G37" s="33" t="s">
        <v>242</v>
      </c>
      <c r="H37" s="61" t="s">
        <v>243</v>
      </c>
      <c r="I37" s="73"/>
    </row>
    <row r="38" ht="35.25" customHeight="1">
      <c r="A38" s="28"/>
      <c r="B38" s="20" t="s">
        <v>159</v>
      </c>
      <c r="C38" s="20" t="s">
        <v>160</v>
      </c>
      <c r="D38" s="20" t="s">
        <v>30</v>
      </c>
      <c r="E38" s="20" t="s">
        <v>249</v>
      </c>
      <c r="F38" s="20" t="s">
        <v>21</v>
      </c>
      <c r="G38" s="33" t="s">
        <v>161</v>
      </c>
      <c r="H38" s="61" t="s">
        <v>162</v>
      </c>
      <c r="I38" s="73"/>
    </row>
    <row r="39" ht="36.0" customHeight="1">
      <c r="A39" s="28"/>
      <c r="B39" s="20" t="s">
        <v>159</v>
      </c>
      <c r="C39" s="20" t="s">
        <v>160</v>
      </c>
      <c r="D39" s="20" t="s">
        <v>117</v>
      </c>
      <c r="E39" s="20" t="s">
        <v>251</v>
      </c>
      <c r="F39" s="20" t="s">
        <v>21</v>
      </c>
      <c r="G39" s="33" t="s">
        <v>242</v>
      </c>
      <c r="H39" s="61" t="s">
        <v>243</v>
      </c>
      <c r="I39" s="73"/>
    </row>
    <row r="40" ht="37.5" customHeight="1">
      <c r="A40" s="28"/>
      <c r="B40" s="20" t="s">
        <v>159</v>
      </c>
      <c r="C40" s="20" t="s">
        <v>160</v>
      </c>
      <c r="D40" s="20" t="s">
        <v>117</v>
      </c>
      <c r="E40" s="20" t="s">
        <v>254</v>
      </c>
      <c r="F40" s="20" t="s">
        <v>21</v>
      </c>
      <c r="G40" s="33" t="s">
        <v>161</v>
      </c>
      <c r="H40" s="61" t="s">
        <v>162</v>
      </c>
      <c r="I40" s="73"/>
    </row>
    <row r="41" ht="38.25" customHeight="1">
      <c r="A41" s="28"/>
      <c r="B41" s="20" t="s">
        <v>159</v>
      </c>
      <c r="C41" s="20" t="s">
        <v>160</v>
      </c>
      <c r="D41" s="20" t="s">
        <v>91</v>
      </c>
      <c r="E41" s="20" t="s">
        <v>134</v>
      </c>
      <c r="F41" s="20" t="s">
        <v>21</v>
      </c>
      <c r="G41" s="33" t="s">
        <v>242</v>
      </c>
      <c r="H41" s="61" t="s">
        <v>243</v>
      </c>
      <c r="I41" s="73"/>
    </row>
    <row r="42" ht="46.5" customHeight="1">
      <c r="A42" s="28"/>
      <c r="B42" s="20" t="s">
        <v>159</v>
      </c>
      <c r="C42" s="20" t="s">
        <v>160</v>
      </c>
      <c r="D42" s="20" t="s">
        <v>91</v>
      </c>
      <c r="E42" s="20" t="s">
        <v>135</v>
      </c>
      <c r="F42" s="20" t="s">
        <v>21</v>
      </c>
      <c r="G42" s="33" t="s">
        <v>161</v>
      </c>
      <c r="H42" s="61" t="s">
        <v>162</v>
      </c>
      <c r="I42" s="73"/>
    </row>
    <row r="43" ht="33.75" customHeight="1">
      <c r="A43" s="28"/>
      <c r="B43" s="20" t="s">
        <v>159</v>
      </c>
      <c r="C43" s="20" t="s">
        <v>160</v>
      </c>
      <c r="D43" s="20" t="s">
        <v>57</v>
      </c>
      <c r="E43" s="20" t="s">
        <v>259</v>
      </c>
      <c r="F43" s="20" t="s">
        <v>21</v>
      </c>
      <c r="G43" s="33" t="s">
        <v>242</v>
      </c>
      <c r="H43" s="61" t="s">
        <v>243</v>
      </c>
      <c r="I43" s="73"/>
    </row>
    <row r="44" ht="33.0" customHeight="1">
      <c r="A44" s="28"/>
      <c r="B44" s="20" t="s">
        <v>159</v>
      </c>
      <c r="C44" s="20" t="s">
        <v>160</v>
      </c>
      <c r="D44" s="20" t="s">
        <v>57</v>
      </c>
      <c r="E44" s="20" t="s">
        <v>261</v>
      </c>
      <c r="F44" s="20" t="s">
        <v>21</v>
      </c>
      <c r="G44" s="33" t="s">
        <v>161</v>
      </c>
      <c r="H44" s="61" t="s">
        <v>162</v>
      </c>
      <c r="I44" s="73"/>
    </row>
    <row r="45" ht="52.5" customHeight="1">
      <c r="A45" s="28"/>
      <c r="B45" s="20" t="s">
        <v>159</v>
      </c>
      <c r="C45" s="20" t="s">
        <v>160</v>
      </c>
      <c r="D45" s="20" t="s">
        <v>78</v>
      </c>
      <c r="E45" s="20" t="s">
        <v>262</v>
      </c>
      <c r="F45" s="20" t="s">
        <v>21</v>
      </c>
      <c r="G45" s="33" t="s">
        <v>242</v>
      </c>
      <c r="H45" s="61" t="s">
        <v>243</v>
      </c>
      <c r="I45" s="73"/>
    </row>
    <row r="46" ht="54.75" customHeight="1">
      <c r="A46" s="42"/>
      <c r="B46" s="20" t="s">
        <v>159</v>
      </c>
      <c r="C46" s="20" t="s">
        <v>160</v>
      </c>
      <c r="D46" s="20" t="s">
        <v>78</v>
      </c>
      <c r="E46" s="20" t="s">
        <v>265</v>
      </c>
      <c r="F46" s="20" t="s">
        <v>21</v>
      </c>
      <c r="G46" s="33" t="s">
        <v>161</v>
      </c>
      <c r="H46" s="61" t="s">
        <v>162</v>
      </c>
      <c r="I46" s="73"/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3">
    <mergeCell ref="A20:A21"/>
    <mergeCell ref="A22:I22"/>
    <mergeCell ref="A23:A27"/>
    <mergeCell ref="A28:I28"/>
    <mergeCell ref="A29:A31"/>
    <mergeCell ref="A33:A46"/>
    <mergeCell ref="A1:I1"/>
    <mergeCell ref="A6:I6"/>
    <mergeCell ref="A9:I9"/>
    <mergeCell ref="A10:A11"/>
    <mergeCell ref="A12:I12"/>
    <mergeCell ref="A13:A18"/>
    <mergeCell ref="A19:I19"/>
  </mergeCells>
  <hyperlinks>
    <hyperlink r:id="rId2" ref="H10"/>
    <hyperlink r:id="rId3" ref="H15"/>
    <hyperlink r:id="rId4" ref="H16"/>
    <hyperlink r:id="rId5" ref="H17"/>
    <hyperlink r:id="rId6" ref="H18"/>
    <hyperlink r:id="rId7" ref="H20"/>
    <hyperlink r:id="rId8" ref="H24"/>
    <hyperlink r:id="rId9" ref="H25"/>
    <hyperlink r:id="rId10" ref="H26"/>
    <hyperlink r:id="rId11" ref="H27"/>
    <hyperlink r:id="rId12" ref="H29"/>
    <hyperlink r:id="rId13" ref="H30"/>
    <hyperlink r:id="rId14" ref="H31"/>
    <hyperlink r:id="rId15" ref="H33"/>
    <hyperlink r:id="rId16" ref="H34"/>
    <hyperlink r:id="rId17" ref="H35"/>
    <hyperlink r:id="rId18" ref="H36"/>
    <hyperlink r:id="rId19" ref="H37"/>
    <hyperlink r:id="rId20" ref="H38"/>
    <hyperlink r:id="rId21" ref="H39"/>
    <hyperlink r:id="rId22" ref="H40"/>
    <hyperlink r:id="rId23" ref="H41"/>
    <hyperlink r:id="rId24" ref="H42"/>
    <hyperlink r:id="rId25" ref="H43"/>
    <hyperlink r:id="rId26" ref="H44"/>
    <hyperlink r:id="rId27" ref="H45"/>
    <hyperlink r:id="rId28" ref="H46"/>
  </hyperlinks>
  <printOptions/>
  <pageMargins bottom="0.75" footer="0.0" header="0.0" left="0.7" right="0.7" top="0.75"/>
  <pageSetup orientation="landscape"/>
  <drawing r:id="rId29"/>
  <legacyDrawing r:id="rId30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157</v>
      </c>
    </row>
    <row r="7" ht="29.25" customHeight="1">
      <c r="A7" s="3" t="s">
        <v>5</v>
      </c>
      <c r="B7" s="5" t="s">
        <v>7</v>
      </c>
      <c r="C7" s="6" t="s">
        <v>8</v>
      </c>
      <c r="D7" s="7" t="s">
        <v>9</v>
      </c>
      <c r="E7" s="9" t="s">
        <v>11</v>
      </c>
      <c r="F7" s="74" t="s">
        <v>12</v>
      </c>
      <c r="G7" s="12" t="s">
        <v>13</v>
      </c>
      <c r="H7" s="86" t="str">
        <f>HYPERLINK("https://gto-normativy.ru/beg/normativy-bega-6-minut-shestiminutnyj https://www.youtube.com/watch?v=cOxKE6XSXUA","Ресурс")</f>
        <v>Ресурс</v>
      </c>
      <c r="I7" s="15" t="s">
        <v>15</v>
      </c>
    </row>
    <row r="8" ht="33.0" customHeight="1">
      <c r="A8" s="25" t="s">
        <v>16</v>
      </c>
      <c r="B8" s="43" t="s">
        <v>163</v>
      </c>
      <c r="C8" s="43" t="s">
        <v>164</v>
      </c>
      <c r="D8" s="87" t="s">
        <v>166</v>
      </c>
      <c r="E8" s="43" t="s">
        <v>135</v>
      </c>
      <c r="F8" s="43" t="s">
        <v>21</v>
      </c>
      <c r="G8" s="88" t="s">
        <v>168</v>
      </c>
      <c r="H8" s="89" t="s">
        <v>170</v>
      </c>
      <c r="I8" s="20"/>
    </row>
    <row r="9" ht="45.0" customHeight="1">
      <c r="A9" s="42"/>
      <c r="B9" s="20" t="s">
        <v>175</v>
      </c>
      <c r="C9" s="20" t="s">
        <v>176</v>
      </c>
      <c r="D9" s="20" t="s">
        <v>19</v>
      </c>
      <c r="E9" s="20" t="s">
        <v>47</v>
      </c>
      <c r="F9" s="20" t="s">
        <v>21</v>
      </c>
      <c r="G9" s="33" t="s">
        <v>177</v>
      </c>
      <c r="H9" s="46" t="s">
        <v>178</v>
      </c>
      <c r="I9" s="20"/>
    </row>
    <row r="10" ht="12.75" customHeight="1">
      <c r="A10" s="32"/>
      <c r="B10" s="36"/>
      <c r="C10" s="36"/>
      <c r="D10" s="36"/>
      <c r="E10" s="36"/>
      <c r="F10" s="36"/>
      <c r="G10" s="36"/>
      <c r="H10" s="36"/>
      <c r="I10" s="37"/>
    </row>
    <row r="11" ht="59.25" customHeight="1">
      <c r="A11" s="25" t="s">
        <v>43</v>
      </c>
      <c r="B11" s="20" t="s">
        <v>163</v>
      </c>
      <c r="C11" s="20" t="s">
        <v>164</v>
      </c>
      <c r="D11" s="22" t="s">
        <v>103</v>
      </c>
      <c r="E11" s="20" t="s">
        <v>134</v>
      </c>
      <c r="F11" s="20" t="s">
        <v>21</v>
      </c>
      <c r="G11" s="56" t="s">
        <v>181</v>
      </c>
      <c r="H11" s="64" t="s">
        <v>182</v>
      </c>
      <c r="I11" s="48"/>
    </row>
    <row r="12" ht="48.0" customHeight="1">
      <c r="A12" s="28"/>
      <c r="B12" s="20" t="s">
        <v>163</v>
      </c>
      <c r="C12" s="20" t="s">
        <v>164</v>
      </c>
      <c r="D12" s="22" t="s">
        <v>103</v>
      </c>
      <c r="E12" s="20" t="s">
        <v>135</v>
      </c>
      <c r="F12" s="20" t="s">
        <v>21</v>
      </c>
      <c r="G12" s="56" t="s">
        <v>168</v>
      </c>
      <c r="H12" s="56" t="s">
        <v>185</v>
      </c>
      <c r="I12" s="48"/>
    </row>
    <row r="13" ht="25.5" customHeight="1">
      <c r="A13" s="28"/>
      <c r="B13" s="20" t="s">
        <v>175</v>
      </c>
      <c r="C13" s="20" t="s">
        <v>176</v>
      </c>
      <c r="D13" s="20" t="s">
        <v>30</v>
      </c>
      <c r="E13" s="20" t="s">
        <v>41</v>
      </c>
      <c r="F13" s="20" t="s">
        <v>21</v>
      </c>
      <c r="G13" s="33" t="s">
        <v>177</v>
      </c>
      <c r="H13" s="46" t="s">
        <v>178</v>
      </c>
      <c r="I13" s="20"/>
    </row>
    <row r="14" ht="25.5" customHeight="1">
      <c r="A14" s="42"/>
      <c r="B14" s="20" t="s">
        <v>175</v>
      </c>
      <c r="C14" s="20" t="s">
        <v>176</v>
      </c>
      <c r="D14" s="20" t="s">
        <v>30</v>
      </c>
      <c r="E14" s="20" t="s">
        <v>20</v>
      </c>
      <c r="F14" s="20" t="s">
        <v>21</v>
      </c>
      <c r="G14" s="27" t="s">
        <v>191</v>
      </c>
      <c r="H14" s="92" t="s">
        <v>192</v>
      </c>
      <c r="I14" s="20"/>
    </row>
    <row r="15" ht="12.75" customHeight="1">
      <c r="A15" s="32"/>
      <c r="B15" s="36"/>
      <c r="C15" s="36"/>
      <c r="D15" s="36"/>
      <c r="E15" s="36"/>
      <c r="F15" s="36"/>
      <c r="G15" s="36"/>
      <c r="H15" s="36"/>
      <c r="I15" s="37"/>
    </row>
    <row r="16" ht="72.75" customHeight="1">
      <c r="A16" s="18" t="s">
        <v>72</v>
      </c>
      <c r="B16" s="20" t="s">
        <v>163</v>
      </c>
      <c r="C16" s="20" t="s">
        <v>164</v>
      </c>
      <c r="D16" s="22" t="s">
        <v>103</v>
      </c>
      <c r="E16" s="20" t="s">
        <v>199</v>
      </c>
      <c r="F16" s="27" t="s">
        <v>21</v>
      </c>
      <c r="G16" s="27" t="s">
        <v>201</v>
      </c>
      <c r="H16" s="27" t="s">
        <v>203</v>
      </c>
      <c r="I16" s="93"/>
    </row>
    <row r="17" ht="12.75" customHeight="1">
      <c r="A17" s="32"/>
      <c r="B17" s="36"/>
      <c r="C17" s="36"/>
      <c r="D17" s="36"/>
      <c r="E17" s="36"/>
      <c r="F17" s="36"/>
      <c r="G17" s="36"/>
      <c r="H17" s="36"/>
      <c r="I17" s="37"/>
    </row>
    <row r="18" ht="25.5" customHeight="1">
      <c r="A18" s="25" t="s">
        <v>52</v>
      </c>
      <c r="B18" s="20" t="s">
        <v>175</v>
      </c>
      <c r="C18" s="20" t="s">
        <v>176</v>
      </c>
      <c r="D18" s="20" t="s">
        <v>19</v>
      </c>
      <c r="E18" s="20" t="s">
        <v>134</v>
      </c>
      <c r="F18" s="20" t="s">
        <v>21</v>
      </c>
      <c r="G18" s="27" t="s">
        <v>191</v>
      </c>
      <c r="H18" s="92" t="s">
        <v>192</v>
      </c>
      <c r="I18" s="20"/>
    </row>
    <row r="19" ht="37.5" customHeight="1">
      <c r="A19" s="42"/>
      <c r="B19" s="20" t="s">
        <v>175</v>
      </c>
      <c r="C19" s="20" t="s">
        <v>176</v>
      </c>
      <c r="D19" s="20" t="s">
        <v>19</v>
      </c>
      <c r="E19" s="20" t="s">
        <v>135</v>
      </c>
      <c r="F19" s="20" t="s">
        <v>21</v>
      </c>
      <c r="G19" s="27" t="s">
        <v>191</v>
      </c>
      <c r="H19" s="92" t="s">
        <v>192</v>
      </c>
      <c r="I19" s="20"/>
    </row>
    <row r="20" ht="12.75" customHeight="1">
      <c r="A20" s="32"/>
      <c r="B20" s="36"/>
      <c r="C20" s="36"/>
      <c r="D20" s="36"/>
      <c r="E20" s="36"/>
      <c r="F20" s="36"/>
      <c r="G20" s="36"/>
      <c r="H20" s="36"/>
      <c r="I20" s="37"/>
    </row>
    <row r="21" ht="50.25" customHeight="1">
      <c r="A21" s="25" t="s">
        <v>68</v>
      </c>
      <c r="B21" s="20" t="s">
        <v>163</v>
      </c>
      <c r="C21" s="20" t="s">
        <v>164</v>
      </c>
      <c r="D21" s="22" t="s">
        <v>166</v>
      </c>
      <c r="E21" s="20" t="s">
        <v>134</v>
      </c>
      <c r="F21" s="20" t="s">
        <v>21</v>
      </c>
      <c r="G21" s="56" t="s">
        <v>210</v>
      </c>
      <c r="H21" s="64" t="s">
        <v>211</v>
      </c>
      <c r="I21" s="73"/>
    </row>
    <row r="22" ht="53.25" customHeight="1">
      <c r="A22" s="28"/>
      <c r="B22" s="20" t="s">
        <v>163</v>
      </c>
      <c r="C22" s="20" t="s">
        <v>164</v>
      </c>
      <c r="D22" s="22" t="s">
        <v>166</v>
      </c>
      <c r="E22" s="20" t="s">
        <v>135</v>
      </c>
      <c r="F22" s="20" t="s">
        <v>21</v>
      </c>
      <c r="G22" s="56" t="s">
        <v>201</v>
      </c>
      <c r="H22" s="56" t="s">
        <v>212</v>
      </c>
      <c r="I22" s="73"/>
    </row>
    <row r="23" ht="25.5" customHeight="1">
      <c r="A23" s="42"/>
      <c r="B23" s="20" t="s">
        <v>175</v>
      </c>
      <c r="C23" s="20" t="s">
        <v>176</v>
      </c>
      <c r="D23" s="20" t="s">
        <v>30</v>
      </c>
      <c r="E23" s="20" t="s">
        <v>135</v>
      </c>
      <c r="F23" s="20" t="s">
        <v>21</v>
      </c>
      <c r="G23" s="27" t="s">
        <v>191</v>
      </c>
      <c r="H23" s="92" t="s">
        <v>192</v>
      </c>
      <c r="I23" s="20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18:A19"/>
    <mergeCell ref="A20:I20"/>
    <mergeCell ref="A21:A23"/>
    <mergeCell ref="A1:I1"/>
    <mergeCell ref="A6:I6"/>
    <mergeCell ref="A8:A9"/>
    <mergeCell ref="A10:I10"/>
    <mergeCell ref="A11:A14"/>
    <mergeCell ref="A15:I15"/>
    <mergeCell ref="A17:I17"/>
  </mergeCells>
  <hyperlinks>
    <hyperlink r:id="rId1" ref="H9"/>
    <hyperlink r:id="rId2" ref="H11"/>
    <hyperlink r:id="rId3" ref="H13"/>
    <hyperlink r:id="rId4" ref="H14"/>
    <hyperlink r:id="rId5" ref="H18"/>
    <hyperlink r:id="rId6" ref="H19"/>
    <hyperlink r:id="rId7" ref="H21"/>
    <hyperlink r:id="rId8" ref="H23"/>
  </hyperlinks>
  <printOptions/>
  <pageMargins bottom="0.75" footer="0.0" header="0.0" left="0.7" right="0.7" top="0.75"/>
  <pageSetup orientation="landscape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4" t="s">
        <v>227</v>
      </c>
    </row>
    <row r="7" ht="29.25" customHeight="1">
      <c r="A7" s="3" t="s">
        <v>5</v>
      </c>
      <c r="B7" s="8" t="s">
        <v>7</v>
      </c>
      <c r="C7" s="10" t="s">
        <v>8</v>
      </c>
      <c r="D7" s="13" t="s">
        <v>9</v>
      </c>
      <c r="E7" s="16" t="s">
        <v>11</v>
      </c>
      <c r="F7" s="17" t="s">
        <v>12</v>
      </c>
      <c r="G7" s="19" t="s">
        <v>13</v>
      </c>
      <c r="H7" s="21" t="s">
        <v>14</v>
      </c>
      <c r="I7" s="23" t="s">
        <v>15</v>
      </c>
    </row>
    <row r="8" ht="33.0" customHeight="1">
      <c r="A8" s="25" t="s">
        <v>16</v>
      </c>
      <c r="B8" s="29" t="s">
        <v>228</v>
      </c>
      <c r="C8" s="29" t="s">
        <v>229</v>
      </c>
      <c r="D8" s="31" t="s">
        <v>19</v>
      </c>
      <c r="E8" s="29" t="s">
        <v>129</v>
      </c>
      <c r="F8" s="29" t="s">
        <v>231</v>
      </c>
      <c r="G8" s="56" t="s">
        <v>232</v>
      </c>
      <c r="H8" s="114" t="str">
        <f>HYPERLINK("https://youtu.be/BvmimNF7dN0 ","https://youtu.be/BvmimNF7dN0 ")</f>
        <v>https://youtu.be/BvmimNF7dN0 </v>
      </c>
      <c r="I8" s="56" t="s">
        <v>236</v>
      </c>
    </row>
    <row r="9" ht="47.25" customHeight="1">
      <c r="A9" s="28"/>
      <c r="B9" s="29" t="s">
        <v>228</v>
      </c>
      <c r="C9" s="29" t="s">
        <v>229</v>
      </c>
      <c r="D9" s="29" t="s">
        <v>19</v>
      </c>
      <c r="E9" s="29" t="s">
        <v>132</v>
      </c>
      <c r="F9" s="29" t="s">
        <v>240</v>
      </c>
      <c r="G9" s="56" t="s">
        <v>232</v>
      </c>
      <c r="H9" s="114" t="str">
        <f>HYPERLINK("https://youtu.be/BvmimNF7dN0 ","https://svetvmir.ru/sroki-posadki-i-rassady-nekotoryh-ovoshhej-kalendar-posadki-tablitsa ")</f>
        <v>https://svetvmir.ru/sroki-posadki-i-rassady-nekotoryh-ovoshhej-kalendar-posadki-tablitsa </v>
      </c>
      <c r="I9" s="56" t="s">
        <v>244</v>
      </c>
    </row>
    <row r="10" ht="38.25" customHeight="1">
      <c r="A10" s="42"/>
      <c r="B10" s="29" t="s">
        <v>228</v>
      </c>
      <c r="C10" s="29" t="s">
        <v>245</v>
      </c>
      <c r="D10" s="29" t="s">
        <v>33</v>
      </c>
      <c r="E10" s="29" t="s">
        <v>246</v>
      </c>
      <c r="F10" s="29" t="s">
        <v>247</v>
      </c>
      <c r="G10" s="56" t="s">
        <v>248</v>
      </c>
      <c r="H10" s="114" t="str">
        <f>HYPERLINK("https://ru-ecology.info/term/48722/  ","https://ru-ecology.info/term/48722/  ")</f>
        <v>https://ru-ecology.info/term/48722/  </v>
      </c>
      <c r="I10" s="56" t="s">
        <v>250</v>
      </c>
    </row>
    <row r="11" ht="12.75" customHeight="1">
      <c r="A11" s="32"/>
      <c r="B11" s="36"/>
      <c r="C11" s="36"/>
      <c r="D11" s="36"/>
      <c r="E11" s="36"/>
      <c r="F11" s="36"/>
      <c r="G11" s="36"/>
      <c r="H11" s="36"/>
      <c r="I11" s="37"/>
    </row>
    <row r="12" ht="12.75" customHeight="1">
      <c r="A12" s="25" t="s">
        <v>52</v>
      </c>
      <c r="B12" s="29" t="s">
        <v>228</v>
      </c>
      <c r="C12" s="29" t="s">
        <v>229</v>
      </c>
      <c r="D12" s="29" t="s">
        <v>33</v>
      </c>
      <c r="E12" s="29" t="s">
        <v>129</v>
      </c>
      <c r="F12" s="29" t="s">
        <v>21</v>
      </c>
      <c r="G12" s="56" t="s">
        <v>252</v>
      </c>
      <c r="H12" s="114" t="str">
        <f>HYPERLINK("https://svetvmir.ru/sroki-posadki-i-rassady-nekotoryh-ovoshhej-kalendar-posadki-tablitsa ","https://svetvmir.ru/sroki-posadki-i-rassady-nekotoryh-ovoshhej-kalendar-posadki-tablitsa ")</f>
        <v>https://svetvmir.ru/sroki-posadki-i-rassady-nekotoryh-ovoshhej-kalendar-posadki-tablitsa </v>
      </c>
      <c r="I12" s="56" t="s">
        <v>253</v>
      </c>
    </row>
    <row r="13" ht="12.75" customHeight="1">
      <c r="A13" s="28"/>
      <c r="B13" s="29" t="s">
        <v>228</v>
      </c>
      <c r="C13" s="29" t="s">
        <v>245</v>
      </c>
      <c r="D13" s="31" t="s">
        <v>19</v>
      </c>
      <c r="E13" s="29" t="s">
        <v>132</v>
      </c>
      <c r="F13" s="29" t="s">
        <v>21</v>
      </c>
      <c r="G13" s="56" t="s">
        <v>255</v>
      </c>
      <c r="H13" s="114" t="str">
        <f t="shared" ref="H13:H14" si="1">HYPERLINK("http://www.bio.vsu.ru/oriolus/atl_metod.html","http://www.bio.vsu.ru/oriolus/atl_metod.html")</f>
        <v>http://www.bio.vsu.ru/oriolus/atl_metod.html</v>
      </c>
      <c r="I13" s="56" t="s">
        <v>256</v>
      </c>
    </row>
    <row r="14" ht="41.25" customHeight="1">
      <c r="A14" s="42"/>
      <c r="B14" s="29" t="s">
        <v>228</v>
      </c>
      <c r="C14" s="29" t="s">
        <v>245</v>
      </c>
      <c r="D14" s="29" t="s">
        <v>19</v>
      </c>
      <c r="E14" s="29" t="s">
        <v>257</v>
      </c>
      <c r="F14" s="29" t="s">
        <v>21</v>
      </c>
      <c r="G14" s="56" t="s">
        <v>258</v>
      </c>
      <c r="H14" s="114" t="str">
        <f t="shared" si="1"/>
        <v>http://www.bio.vsu.ru/oriolus/atl_metod.html</v>
      </c>
      <c r="I14" s="29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A10"/>
    <mergeCell ref="A11:I11"/>
    <mergeCell ref="A12:A14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6.86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260</v>
      </c>
    </row>
    <row r="7" ht="29.25" customHeight="1">
      <c r="A7" s="3" t="s">
        <v>5</v>
      </c>
      <c r="B7" s="5" t="s">
        <v>7</v>
      </c>
      <c r="C7" s="6" t="s">
        <v>8</v>
      </c>
      <c r="D7" s="7" t="s">
        <v>9</v>
      </c>
      <c r="E7" s="9" t="s">
        <v>11</v>
      </c>
      <c r="F7" s="74" t="s">
        <v>12</v>
      </c>
      <c r="G7" s="115" t="s">
        <v>13</v>
      </c>
      <c r="H7" s="116" t="s">
        <v>14</v>
      </c>
      <c r="I7" s="117" t="s">
        <v>15</v>
      </c>
    </row>
    <row r="8" ht="35.25" customHeight="1">
      <c r="A8" s="25" t="s">
        <v>16</v>
      </c>
      <c r="B8" s="20" t="s">
        <v>263</v>
      </c>
      <c r="C8" s="20" t="s">
        <v>264</v>
      </c>
      <c r="D8" s="22" t="s">
        <v>33</v>
      </c>
      <c r="E8" s="20" t="s">
        <v>266</v>
      </c>
      <c r="F8" s="90" t="s">
        <v>267</v>
      </c>
      <c r="G8" s="33" t="s">
        <v>268</v>
      </c>
      <c r="H8" s="33" t="s">
        <v>269</v>
      </c>
      <c r="I8" s="118"/>
    </row>
    <row r="9" ht="35.25" customHeight="1">
      <c r="A9" s="28"/>
      <c r="B9" s="43" t="s">
        <v>263</v>
      </c>
      <c r="C9" s="43" t="s">
        <v>264</v>
      </c>
      <c r="D9" s="87" t="s">
        <v>33</v>
      </c>
      <c r="E9" s="43" t="s">
        <v>259</v>
      </c>
      <c r="F9" s="119" t="s">
        <v>267</v>
      </c>
      <c r="G9" s="33" t="s">
        <v>268</v>
      </c>
      <c r="H9" s="33" t="s">
        <v>270</v>
      </c>
      <c r="I9" s="33" t="s">
        <v>271</v>
      </c>
    </row>
    <row r="10" ht="48.0" customHeight="1">
      <c r="A10" s="28"/>
      <c r="B10" s="20" t="s">
        <v>272</v>
      </c>
      <c r="C10" s="20" t="s">
        <v>273</v>
      </c>
      <c r="D10" s="20" t="s">
        <v>19</v>
      </c>
      <c r="E10" s="90" t="s">
        <v>129</v>
      </c>
      <c r="F10" s="33" t="s">
        <v>274</v>
      </c>
      <c r="G10" s="33" t="s">
        <v>276</v>
      </c>
      <c r="H10" s="33" t="s">
        <v>277</v>
      </c>
      <c r="I10" s="33" t="s">
        <v>278</v>
      </c>
    </row>
    <row r="11" ht="34.5" customHeight="1">
      <c r="A11" s="28"/>
      <c r="B11" s="20" t="s">
        <v>272</v>
      </c>
      <c r="C11" s="20" t="s">
        <v>273</v>
      </c>
      <c r="D11" s="20" t="s">
        <v>19</v>
      </c>
      <c r="E11" s="90" t="s">
        <v>279</v>
      </c>
      <c r="F11" s="33" t="s">
        <v>280</v>
      </c>
      <c r="G11" s="33" t="s">
        <v>276</v>
      </c>
      <c r="H11" s="33" t="s">
        <v>281</v>
      </c>
      <c r="I11" s="33" t="s">
        <v>282</v>
      </c>
    </row>
    <row r="12" ht="27.75" customHeight="1">
      <c r="A12" s="28"/>
      <c r="B12" s="20" t="s">
        <v>283</v>
      </c>
      <c r="C12" s="20" t="s">
        <v>284</v>
      </c>
      <c r="D12" s="20" t="s">
        <v>19</v>
      </c>
      <c r="E12" s="20" t="s">
        <v>285</v>
      </c>
      <c r="F12" s="20" t="s">
        <v>21</v>
      </c>
      <c r="G12" s="27" t="s">
        <v>286</v>
      </c>
      <c r="H12" s="47" t="str">
        <f t="shared" ref="H12:H13" si="1">HYPERLINK("https://youtu.be/mcSdPTXo__s","https://youtu.be/mcSdPTXo__s")</f>
        <v>https://youtu.be/mcSdPTXo__s</v>
      </c>
      <c r="I12" s="123"/>
    </row>
    <row r="13" ht="30.75" customHeight="1">
      <c r="A13" s="28"/>
      <c r="B13" s="20" t="s">
        <v>283</v>
      </c>
      <c r="C13" s="20" t="s">
        <v>284</v>
      </c>
      <c r="D13" s="20" t="s">
        <v>30</v>
      </c>
      <c r="E13" s="20" t="s">
        <v>41</v>
      </c>
      <c r="F13" s="20" t="s">
        <v>21</v>
      </c>
      <c r="G13" s="27" t="s">
        <v>286</v>
      </c>
      <c r="H13" s="47" t="str">
        <f t="shared" si="1"/>
        <v>https://youtu.be/mcSdPTXo__s</v>
      </c>
      <c r="I13" s="123"/>
    </row>
    <row r="14" ht="35.25" customHeight="1">
      <c r="A14" s="28"/>
      <c r="B14" s="20" t="s">
        <v>292</v>
      </c>
      <c r="C14" s="20" t="s">
        <v>293</v>
      </c>
      <c r="D14" s="20" t="s">
        <v>33</v>
      </c>
      <c r="E14" s="90" t="s">
        <v>20</v>
      </c>
      <c r="F14" s="20" t="s">
        <v>21</v>
      </c>
      <c r="G14" s="27" t="s">
        <v>294</v>
      </c>
      <c r="H14" s="47" t="str">
        <f t="shared" ref="H14:H15" si="2">HYPERLINK("https://vk.com/club155339598?z=video-112768813_456239198%2F6045dbf414548e6e5c%2Fpl_wall_-155339598 посмотреть видео","https://vk.com/club155339598?z=video-112768813_456239198%2F6045dbf414548e6e5c%2Fpl_wall_-155339598 посмотреть видео")</f>
        <v>https://vk.com/club155339598?z=video-112768813_456239198%2F6045dbf414548e6e5c%2Fpl_wall_-155339598 посмотреть видео</v>
      </c>
      <c r="I14" s="27" t="s">
        <v>297</v>
      </c>
    </row>
    <row r="15" ht="35.25" customHeight="1">
      <c r="A15" s="28"/>
      <c r="B15" s="43" t="s">
        <v>292</v>
      </c>
      <c r="C15" s="43" t="s">
        <v>293</v>
      </c>
      <c r="D15" s="43" t="s">
        <v>33</v>
      </c>
      <c r="E15" s="119" t="s">
        <v>279</v>
      </c>
      <c r="F15" s="43" t="s">
        <v>289</v>
      </c>
      <c r="G15" s="27" t="s">
        <v>294</v>
      </c>
      <c r="H15" s="47" t="str">
        <f t="shared" si="2"/>
        <v>https://vk.com/club155339598?z=video-112768813_456239198%2F6045dbf414548e6e5c%2Fpl_wall_-155339598 посмотреть видео</v>
      </c>
      <c r="I15" s="35" t="s">
        <v>297</v>
      </c>
    </row>
    <row r="16" ht="35.25" customHeight="1">
      <c r="A16" s="28"/>
      <c r="B16" s="20" t="s">
        <v>299</v>
      </c>
      <c r="C16" s="20" t="s">
        <v>301</v>
      </c>
      <c r="D16" s="20" t="s">
        <v>33</v>
      </c>
      <c r="E16" s="20" t="s">
        <v>47</v>
      </c>
      <c r="F16" s="20" t="s">
        <v>289</v>
      </c>
      <c r="G16" s="27" t="s">
        <v>302</v>
      </c>
      <c r="H16" s="61" t="s">
        <v>303</v>
      </c>
      <c r="I16" s="27" t="s">
        <v>306</v>
      </c>
    </row>
    <row r="17" ht="35.25" customHeight="1">
      <c r="A17" s="28"/>
      <c r="B17" s="20" t="s">
        <v>299</v>
      </c>
      <c r="C17" s="20" t="s">
        <v>301</v>
      </c>
      <c r="D17" s="20" t="s">
        <v>33</v>
      </c>
      <c r="E17" s="20" t="s">
        <v>307</v>
      </c>
      <c r="F17" s="20" t="s">
        <v>289</v>
      </c>
      <c r="G17" s="27" t="s">
        <v>302</v>
      </c>
      <c r="H17" s="61" t="s">
        <v>308</v>
      </c>
      <c r="I17" s="20"/>
    </row>
    <row r="18" ht="35.25" customHeight="1">
      <c r="A18" s="28"/>
      <c r="B18" s="43" t="s">
        <v>309</v>
      </c>
      <c r="C18" s="43" t="s">
        <v>310</v>
      </c>
      <c r="D18" s="43" t="s">
        <v>103</v>
      </c>
      <c r="E18" s="119" t="s">
        <v>70</v>
      </c>
      <c r="F18" s="43" t="s">
        <v>289</v>
      </c>
      <c r="G18" s="26" t="s">
        <v>311</v>
      </c>
      <c r="H18" s="132" t="s">
        <v>312</v>
      </c>
      <c r="I18" s="27" t="s">
        <v>318</v>
      </c>
    </row>
    <row r="19" ht="35.25" customHeight="1">
      <c r="A19" s="28"/>
      <c r="B19" s="20" t="s">
        <v>320</v>
      </c>
      <c r="C19" s="20" t="s">
        <v>321</v>
      </c>
      <c r="D19" s="20" t="s">
        <v>19</v>
      </c>
      <c r="E19" s="20" t="s">
        <v>322</v>
      </c>
      <c r="F19" s="20" t="s">
        <v>21</v>
      </c>
      <c r="G19" s="53" t="s">
        <v>323</v>
      </c>
      <c r="H19" s="134" t="s">
        <v>324</v>
      </c>
      <c r="I19" s="20"/>
    </row>
    <row r="20" ht="35.25" customHeight="1">
      <c r="A20" s="28"/>
      <c r="B20" s="20" t="s">
        <v>320</v>
      </c>
      <c r="C20" s="20" t="s">
        <v>321</v>
      </c>
      <c r="D20" s="20" t="s">
        <v>19</v>
      </c>
      <c r="E20" s="20" t="s">
        <v>330</v>
      </c>
      <c r="F20" s="20" t="s">
        <v>331</v>
      </c>
      <c r="G20" s="27" t="s">
        <v>323</v>
      </c>
      <c r="H20" s="27" t="s">
        <v>333</v>
      </c>
      <c r="I20" s="20"/>
    </row>
    <row r="21" ht="35.25" customHeight="1">
      <c r="A21" s="28"/>
      <c r="B21" s="20" t="s">
        <v>320</v>
      </c>
      <c r="C21" s="20" t="s">
        <v>321</v>
      </c>
      <c r="D21" s="20" t="s">
        <v>30</v>
      </c>
      <c r="E21" s="20" t="s">
        <v>334</v>
      </c>
      <c r="F21" s="20" t="s">
        <v>21</v>
      </c>
      <c r="G21" s="27" t="s">
        <v>323</v>
      </c>
      <c r="H21" s="61" t="s">
        <v>335</v>
      </c>
      <c r="I21" s="20"/>
    </row>
    <row r="22" ht="35.25" customHeight="1">
      <c r="A22" s="28"/>
      <c r="B22" s="20" t="s">
        <v>320</v>
      </c>
      <c r="C22" s="20" t="s">
        <v>336</v>
      </c>
      <c r="D22" s="20" t="s">
        <v>19</v>
      </c>
      <c r="E22" s="20" t="s">
        <v>337</v>
      </c>
      <c r="F22" s="20" t="s">
        <v>21</v>
      </c>
      <c r="G22" s="27" t="s">
        <v>338</v>
      </c>
      <c r="H22" s="61" t="s">
        <v>324</v>
      </c>
      <c r="I22" s="20"/>
    </row>
    <row r="23" ht="35.25" customHeight="1">
      <c r="A23" s="28"/>
      <c r="B23" s="20" t="s">
        <v>320</v>
      </c>
      <c r="C23" s="20" t="s">
        <v>336</v>
      </c>
      <c r="D23" s="20" t="s">
        <v>19</v>
      </c>
      <c r="E23" s="20" t="s">
        <v>340</v>
      </c>
      <c r="F23" s="20" t="s">
        <v>331</v>
      </c>
      <c r="G23" s="27" t="s">
        <v>338</v>
      </c>
      <c r="H23" s="35" t="s">
        <v>333</v>
      </c>
      <c r="I23" s="43"/>
    </row>
    <row r="24" ht="35.25" customHeight="1">
      <c r="A24" s="28"/>
      <c r="B24" s="136" t="s">
        <v>341</v>
      </c>
      <c r="C24" s="136" t="s">
        <v>344</v>
      </c>
      <c r="D24" s="136" t="s">
        <v>345</v>
      </c>
      <c r="E24" s="136" t="s">
        <v>79</v>
      </c>
      <c r="F24" s="137" t="s">
        <v>21</v>
      </c>
      <c r="G24" s="27" t="s">
        <v>346</v>
      </c>
      <c r="H24" s="61" t="s">
        <v>347</v>
      </c>
      <c r="I24" s="27" t="s">
        <v>350</v>
      </c>
    </row>
    <row r="25" ht="50.25" customHeight="1">
      <c r="A25" s="42"/>
      <c r="B25" s="27" t="s">
        <v>351</v>
      </c>
      <c r="C25" s="20" t="s">
        <v>352</v>
      </c>
      <c r="D25" s="20" t="s">
        <v>19</v>
      </c>
      <c r="E25" s="67" t="s">
        <v>70</v>
      </c>
      <c r="F25" s="20" t="s">
        <v>353</v>
      </c>
      <c r="G25" s="27" t="s">
        <v>354</v>
      </c>
      <c r="H25" s="61" t="s">
        <v>355</v>
      </c>
      <c r="I25" s="20"/>
    </row>
    <row r="26" ht="12.75" customHeight="1">
      <c r="A26" s="32"/>
      <c r="B26" s="36"/>
      <c r="C26" s="36"/>
      <c r="D26" s="36"/>
      <c r="E26" s="36"/>
      <c r="F26" s="36"/>
      <c r="G26" s="36"/>
      <c r="H26" s="36"/>
      <c r="I26" s="37"/>
    </row>
    <row r="27" ht="52.5" customHeight="1">
      <c r="A27" s="25" t="s">
        <v>43</v>
      </c>
      <c r="B27" s="20" t="s">
        <v>263</v>
      </c>
      <c r="C27" s="20" t="s">
        <v>264</v>
      </c>
      <c r="D27" s="22" t="s">
        <v>33</v>
      </c>
      <c r="E27" s="20" t="s">
        <v>266</v>
      </c>
      <c r="F27" s="90" t="s">
        <v>267</v>
      </c>
      <c r="G27" s="33" t="s">
        <v>359</v>
      </c>
      <c r="H27" s="33" t="s">
        <v>360</v>
      </c>
      <c r="I27" s="33" t="s">
        <v>361</v>
      </c>
    </row>
    <row r="28" ht="63.0" customHeight="1">
      <c r="A28" s="28"/>
      <c r="B28" s="29" t="s">
        <v>362</v>
      </c>
      <c r="C28" s="29" t="s">
        <v>363</v>
      </c>
      <c r="D28" s="29" t="s">
        <v>103</v>
      </c>
      <c r="E28" s="123" t="s">
        <v>364</v>
      </c>
      <c r="F28" s="123" t="s">
        <v>365</v>
      </c>
      <c r="G28" s="140" t="s">
        <v>366</v>
      </c>
      <c r="H28" s="140" t="s">
        <v>368</v>
      </c>
      <c r="I28" s="141" t="s">
        <v>369</v>
      </c>
    </row>
    <row r="29" ht="64.5" customHeight="1">
      <c r="A29" s="28"/>
      <c r="B29" s="29" t="s">
        <v>362</v>
      </c>
      <c r="C29" s="29" t="s">
        <v>363</v>
      </c>
      <c r="D29" s="29" t="s">
        <v>103</v>
      </c>
      <c r="E29" s="142" t="s">
        <v>370</v>
      </c>
      <c r="F29" s="123" t="s">
        <v>365</v>
      </c>
      <c r="G29" s="143" t="s">
        <v>373</v>
      </c>
      <c r="H29" s="144" t="s">
        <v>368</v>
      </c>
      <c r="I29" s="145" t="s">
        <v>377</v>
      </c>
    </row>
    <row r="30" ht="42.0" customHeight="1">
      <c r="A30" s="28"/>
      <c r="B30" s="29" t="s">
        <v>380</v>
      </c>
      <c r="C30" s="29" t="s">
        <v>381</v>
      </c>
      <c r="D30" s="29" t="s">
        <v>382</v>
      </c>
      <c r="E30" s="29" t="s">
        <v>41</v>
      </c>
      <c r="F30" s="29" t="s">
        <v>58</v>
      </c>
      <c r="G30" s="33" t="s">
        <v>384</v>
      </c>
      <c r="H30" s="34" t="s">
        <v>385</v>
      </c>
      <c r="I30" s="33" t="s">
        <v>389</v>
      </c>
    </row>
    <row r="31" ht="15.75" customHeight="1">
      <c r="A31" s="28"/>
      <c r="B31" s="20" t="s">
        <v>283</v>
      </c>
      <c r="C31" s="20" t="s">
        <v>284</v>
      </c>
      <c r="D31" s="20" t="s">
        <v>19</v>
      </c>
      <c r="E31" s="20" t="s">
        <v>285</v>
      </c>
      <c r="F31" s="20" t="s">
        <v>21</v>
      </c>
      <c r="G31" s="27" t="s">
        <v>391</v>
      </c>
      <c r="H31" s="47" t="str">
        <f t="shared" ref="H31:H32" si="3">HYPERLINK("https://youtu.be/cMQamebExhE ","https://youtu.be/cMQamebExhE ")</f>
        <v>https://youtu.be/cMQamebExhE </v>
      </c>
      <c r="I31" s="149"/>
    </row>
    <row r="32" ht="37.5" customHeight="1">
      <c r="A32" s="28"/>
      <c r="B32" s="20" t="s">
        <v>283</v>
      </c>
      <c r="C32" s="20" t="s">
        <v>284</v>
      </c>
      <c r="D32" s="20" t="s">
        <v>30</v>
      </c>
      <c r="E32" s="20" t="s">
        <v>41</v>
      </c>
      <c r="F32" s="20" t="s">
        <v>21</v>
      </c>
      <c r="G32" s="27" t="s">
        <v>391</v>
      </c>
      <c r="H32" s="47" t="str">
        <f t="shared" si="3"/>
        <v>https://youtu.be/cMQamebExhE </v>
      </c>
      <c r="I32" s="150"/>
    </row>
    <row r="33" ht="37.5" customHeight="1">
      <c r="A33" s="28"/>
      <c r="B33" s="20" t="s">
        <v>399</v>
      </c>
      <c r="C33" s="20" t="s">
        <v>400</v>
      </c>
      <c r="D33" s="20" t="s">
        <v>103</v>
      </c>
      <c r="E33" s="20" t="s">
        <v>79</v>
      </c>
      <c r="F33" s="20" t="s">
        <v>289</v>
      </c>
      <c r="G33" s="27" t="s">
        <v>328</v>
      </c>
      <c r="H33" s="151" t="s">
        <v>401</v>
      </c>
      <c r="I33" s="27" t="s">
        <v>402</v>
      </c>
    </row>
    <row r="34" ht="37.5" customHeight="1">
      <c r="A34" s="28"/>
      <c r="B34" s="20" t="s">
        <v>399</v>
      </c>
      <c r="C34" s="20" t="s">
        <v>400</v>
      </c>
      <c r="D34" s="20" t="s">
        <v>103</v>
      </c>
      <c r="E34" s="20" t="s">
        <v>81</v>
      </c>
      <c r="F34" s="20" t="s">
        <v>289</v>
      </c>
      <c r="G34" s="53" t="s">
        <v>328</v>
      </c>
      <c r="H34" s="152" t="s">
        <v>403</v>
      </c>
      <c r="I34" s="53" t="s">
        <v>404</v>
      </c>
    </row>
    <row r="35" ht="51.0" customHeight="1">
      <c r="A35" s="28"/>
      <c r="B35" s="20" t="s">
        <v>299</v>
      </c>
      <c r="C35" s="20" t="s">
        <v>405</v>
      </c>
      <c r="D35" s="20" t="s">
        <v>19</v>
      </c>
      <c r="E35" s="20" t="s">
        <v>47</v>
      </c>
      <c r="F35" s="20" t="s">
        <v>289</v>
      </c>
      <c r="G35" s="53" t="s">
        <v>406</v>
      </c>
      <c r="H35" s="154" t="s">
        <v>408</v>
      </c>
      <c r="I35" s="155"/>
    </row>
    <row r="36" ht="51.0" customHeight="1">
      <c r="A36" s="28"/>
      <c r="B36" s="20" t="s">
        <v>299</v>
      </c>
      <c r="C36" s="20" t="s">
        <v>405</v>
      </c>
      <c r="D36" s="20" t="s">
        <v>19</v>
      </c>
      <c r="E36" s="20" t="s">
        <v>146</v>
      </c>
      <c r="F36" s="20" t="s">
        <v>289</v>
      </c>
      <c r="G36" s="53" t="s">
        <v>406</v>
      </c>
      <c r="H36" s="154" t="s">
        <v>408</v>
      </c>
      <c r="I36" s="155"/>
    </row>
    <row r="37" ht="48.0" customHeight="1">
      <c r="A37" s="28"/>
      <c r="B37" s="20" t="s">
        <v>309</v>
      </c>
      <c r="C37" s="20" t="s">
        <v>310</v>
      </c>
      <c r="D37" s="20" t="s">
        <v>103</v>
      </c>
      <c r="E37" s="90" t="s">
        <v>41</v>
      </c>
      <c r="F37" s="20" t="s">
        <v>289</v>
      </c>
      <c r="G37" s="53" t="s">
        <v>411</v>
      </c>
      <c r="H37" s="156" t="s">
        <v>312</v>
      </c>
      <c r="I37" s="157" t="s">
        <v>419</v>
      </c>
    </row>
    <row r="38" ht="25.5" customHeight="1">
      <c r="A38" s="28"/>
      <c r="B38" s="20" t="s">
        <v>320</v>
      </c>
      <c r="C38" s="20" t="s">
        <v>321</v>
      </c>
      <c r="D38" s="20" t="s">
        <v>19</v>
      </c>
      <c r="E38" s="20" t="s">
        <v>322</v>
      </c>
      <c r="F38" s="20" t="s">
        <v>331</v>
      </c>
      <c r="G38" s="53" t="s">
        <v>323</v>
      </c>
      <c r="H38" s="53" t="s">
        <v>421</v>
      </c>
      <c r="I38" s="118"/>
    </row>
    <row r="39" ht="38.25" customHeight="1">
      <c r="A39" s="28"/>
      <c r="B39" s="20" t="s">
        <v>320</v>
      </c>
      <c r="C39" s="20" t="s">
        <v>321</v>
      </c>
      <c r="D39" s="20" t="s">
        <v>30</v>
      </c>
      <c r="E39" s="20" t="s">
        <v>330</v>
      </c>
      <c r="F39" s="20" t="s">
        <v>331</v>
      </c>
      <c r="G39" s="53" t="s">
        <v>323</v>
      </c>
      <c r="H39" s="53" t="s">
        <v>421</v>
      </c>
      <c r="I39" s="118"/>
    </row>
    <row r="40" ht="12.75" customHeight="1">
      <c r="A40" s="28"/>
      <c r="B40" s="20" t="s">
        <v>320</v>
      </c>
      <c r="C40" s="20" t="s">
        <v>321</v>
      </c>
      <c r="D40" s="20" t="s">
        <v>30</v>
      </c>
      <c r="E40" s="20" t="s">
        <v>334</v>
      </c>
      <c r="F40" s="20" t="s">
        <v>331</v>
      </c>
      <c r="G40" s="27" t="s">
        <v>323</v>
      </c>
      <c r="H40" s="27" t="s">
        <v>421</v>
      </c>
      <c r="I40" s="20"/>
    </row>
    <row r="41" ht="25.5" customHeight="1">
      <c r="A41" s="28"/>
      <c r="B41" s="20" t="s">
        <v>320</v>
      </c>
      <c r="C41" s="20" t="s">
        <v>336</v>
      </c>
      <c r="D41" s="20" t="s">
        <v>30</v>
      </c>
      <c r="E41" s="20" t="s">
        <v>337</v>
      </c>
      <c r="F41" s="20" t="s">
        <v>21</v>
      </c>
      <c r="G41" s="27" t="s">
        <v>338</v>
      </c>
      <c r="H41" s="61" t="s">
        <v>324</v>
      </c>
      <c r="I41" s="20"/>
    </row>
    <row r="42" ht="38.25" customHeight="1">
      <c r="A42" s="28"/>
      <c r="B42" s="20" t="s">
        <v>320</v>
      </c>
      <c r="C42" s="20" t="s">
        <v>336</v>
      </c>
      <c r="D42" s="20" t="s">
        <v>30</v>
      </c>
      <c r="E42" s="20" t="s">
        <v>340</v>
      </c>
      <c r="F42" s="20" t="s">
        <v>331</v>
      </c>
      <c r="G42" s="27" t="s">
        <v>338</v>
      </c>
      <c r="H42" s="35" t="s">
        <v>333</v>
      </c>
      <c r="I42" s="20"/>
    </row>
    <row r="43" ht="39.75" customHeight="1">
      <c r="A43" s="28"/>
      <c r="B43" s="27" t="s">
        <v>351</v>
      </c>
      <c r="C43" s="20" t="s">
        <v>352</v>
      </c>
      <c r="D43" s="20" t="s">
        <v>19</v>
      </c>
      <c r="E43" s="67" t="s">
        <v>70</v>
      </c>
      <c r="F43" s="27" t="s">
        <v>247</v>
      </c>
      <c r="G43" s="27" t="s">
        <v>354</v>
      </c>
      <c r="H43" s="83"/>
      <c r="I43" s="20"/>
    </row>
    <row r="44" ht="51.0" customHeight="1">
      <c r="A44" s="28"/>
      <c r="B44" s="20" t="s">
        <v>426</v>
      </c>
      <c r="C44" s="20" t="s">
        <v>427</v>
      </c>
      <c r="D44" s="20" t="s">
        <v>19</v>
      </c>
      <c r="E44" s="20" t="s">
        <v>285</v>
      </c>
      <c r="F44" s="20" t="s">
        <v>21</v>
      </c>
      <c r="G44" s="27" t="s">
        <v>428</v>
      </c>
      <c r="H44" s="61" t="s">
        <v>429</v>
      </c>
      <c r="I44" s="20"/>
    </row>
    <row r="45" ht="51.0" customHeight="1">
      <c r="A45" s="28"/>
      <c r="B45" s="20" t="s">
        <v>426</v>
      </c>
      <c r="C45" s="20" t="s">
        <v>427</v>
      </c>
      <c r="D45" s="20" t="s">
        <v>19</v>
      </c>
      <c r="E45" s="20" t="s">
        <v>41</v>
      </c>
      <c r="F45" s="20" t="s">
        <v>21</v>
      </c>
      <c r="G45" s="27" t="s">
        <v>428</v>
      </c>
      <c r="H45" s="159" t="s">
        <v>429</v>
      </c>
      <c r="I45" s="20"/>
    </row>
    <row r="46" ht="47.25" customHeight="1">
      <c r="A46" s="28"/>
      <c r="B46" s="20" t="s">
        <v>426</v>
      </c>
      <c r="C46" s="20" t="s">
        <v>427</v>
      </c>
      <c r="D46" s="20" t="s">
        <v>30</v>
      </c>
      <c r="E46" s="20" t="s">
        <v>20</v>
      </c>
      <c r="F46" s="20" t="s">
        <v>21</v>
      </c>
      <c r="G46" s="27" t="s">
        <v>428</v>
      </c>
      <c r="H46" s="61" t="s">
        <v>429</v>
      </c>
      <c r="I46" s="20"/>
    </row>
    <row r="47" ht="47.25" customHeight="1">
      <c r="A47" s="28"/>
      <c r="B47" s="20" t="s">
        <v>431</v>
      </c>
      <c r="C47" s="20" t="s">
        <v>432</v>
      </c>
      <c r="D47" s="20" t="s">
        <v>19</v>
      </c>
      <c r="E47" s="20" t="s">
        <v>25</v>
      </c>
      <c r="F47" s="27" t="s">
        <v>58</v>
      </c>
      <c r="G47" s="27" t="s">
        <v>433</v>
      </c>
      <c r="H47" s="61" t="s">
        <v>434</v>
      </c>
      <c r="I47" s="20"/>
    </row>
    <row r="48" ht="47.25" customHeight="1">
      <c r="A48" s="28"/>
      <c r="B48" s="20" t="s">
        <v>431</v>
      </c>
      <c r="C48" s="20" t="s">
        <v>432</v>
      </c>
      <c r="D48" s="20" t="s">
        <v>19</v>
      </c>
      <c r="E48" s="20" t="s">
        <v>285</v>
      </c>
      <c r="F48" s="27" t="s">
        <v>58</v>
      </c>
      <c r="G48" s="27" t="s">
        <v>433</v>
      </c>
      <c r="H48" s="27" t="s">
        <v>436</v>
      </c>
      <c r="I48" s="20"/>
    </row>
    <row r="49" ht="47.25" customHeight="1">
      <c r="A49" s="28"/>
      <c r="B49" s="20" t="s">
        <v>431</v>
      </c>
      <c r="C49" s="20" t="s">
        <v>432</v>
      </c>
      <c r="D49" s="20" t="s">
        <v>30</v>
      </c>
      <c r="E49" s="20" t="s">
        <v>118</v>
      </c>
      <c r="F49" s="27" t="s">
        <v>58</v>
      </c>
      <c r="G49" s="27" t="s">
        <v>433</v>
      </c>
      <c r="H49" s="61" t="s">
        <v>437</v>
      </c>
      <c r="I49" s="20"/>
    </row>
    <row r="50" ht="47.25" customHeight="1">
      <c r="A50" s="28"/>
      <c r="B50" s="20" t="s">
        <v>431</v>
      </c>
      <c r="C50" s="20" t="s">
        <v>432</v>
      </c>
      <c r="D50" s="20" t="s">
        <v>117</v>
      </c>
      <c r="E50" s="20" t="s">
        <v>70</v>
      </c>
      <c r="F50" s="27" t="s">
        <v>58</v>
      </c>
      <c r="G50" s="27" t="s">
        <v>433</v>
      </c>
      <c r="H50" s="61" t="s">
        <v>434</v>
      </c>
      <c r="I50" s="20"/>
    </row>
    <row r="51" ht="47.25" customHeight="1">
      <c r="A51" s="28"/>
      <c r="B51" s="20" t="s">
        <v>431</v>
      </c>
      <c r="C51" s="20" t="s">
        <v>432</v>
      </c>
      <c r="D51" s="20" t="s">
        <v>103</v>
      </c>
      <c r="E51" s="20" t="s">
        <v>56</v>
      </c>
      <c r="F51" s="27" t="s">
        <v>289</v>
      </c>
      <c r="G51" s="27" t="s">
        <v>438</v>
      </c>
      <c r="H51" s="61" t="s">
        <v>439</v>
      </c>
      <c r="I51" s="20"/>
    </row>
    <row r="52" ht="47.25" customHeight="1">
      <c r="A52" s="42"/>
      <c r="B52" s="20" t="s">
        <v>431</v>
      </c>
      <c r="C52" s="20" t="s">
        <v>432</v>
      </c>
      <c r="D52" s="20" t="s">
        <v>103</v>
      </c>
      <c r="E52" s="20" t="s">
        <v>440</v>
      </c>
      <c r="F52" s="27" t="s">
        <v>289</v>
      </c>
      <c r="G52" s="27" t="s">
        <v>438</v>
      </c>
      <c r="H52" s="20"/>
      <c r="I52" s="20"/>
    </row>
    <row r="53" ht="12.75" customHeight="1">
      <c r="A53" s="32"/>
      <c r="B53" s="36"/>
      <c r="C53" s="36"/>
      <c r="D53" s="36"/>
      <c r="E53" s="36"/>
      <c r="F53" s="36"/>
      <c r="G53" s="36"/>
      <c r="H53" s="36"/>
      <c r="I53" s="37"/>
    </row>
    <row r="54" ht="38.25" customHeight="1">
      <c r="A54" s="25" t="s">
        <v>72</v>
      </c>
      <c r="B54" s="29" t="s">
        <v>380</v>
      </c>
      <c r="C54" s="29" t="s">
        <v>381</v>
      </c>
      <c r="D54" s="29" t="s">
        <v>382</v>
      </c>
      <c r="E54" s="29" t="s">
        <v>41</v>
      </c>
      <c r="F54" s="118" t="s">
        <v>58</v>
      </c>
      <c r="G54" s="160" t="s">
        <v>441</v>
      </c>
      <c r="H54" s="161" t="s">
        <v>442</v>
      </c>
      <c r="I54" s="162" t="s">
        <v>443</v>
      </c>
    </row>
    <row r="55" ht="39.75" customHeight="1">
      <c r="A55" s="28"/>
      <c r="B55" s="20" t="s">
        <v>399</v>
      </c>
      <c r="C55" s="20" t="s">
        <v>400</v>
      </c>
      <c r="D55" s="20" t="s">
        <v>103</v>
      </c>
      <c r="E55" s="20" t="s">
        <v>79</v>
      </c>
      <c r="F55" s="118" t="s">
        <v>331</v>
      </c>
      <c r="G55" s="53" t="s">
        <v>328</v>
      </c>
      <c r="H55" s="164" t="s">
        <v>445</v>
      </c>
      <c r="I55" s="53" t="s">
        <v>446</v>
      </c>
    </row>
    <row r="56" ht="55.5" customHeight="1">
      <c r="A56" s="28"/>
      <c r="B56" s="20" t="s">
        <v>299</v>
      </c>
      <c r="C56" s="20" t="s">
        <v>301</v>
      </c>
      <c r="D56" s="20" t="s">
        <v>74</v>
      </c>
      <c r="E56" s="20" t="s">
        <v>47</v>
      </c>
      <c r="F56" s="165" t="s">
        <v>267</v>
      </c>
      <c r="G56" s="53" t="s">
        <v>448</v>
      </c>
      <c r="H56" s="61" t="s">
        <v>449</v>
      </c>
      <c r="I56" s="118"/>
    </row>
    <row r="57" ht="28.5" customHeight="1">
      <c r="A57" s="28"/>
      <c r="B57" s="20" t="s">
        <v>299</v>
      </c>
      <c r="C57" s="20" t="s">
        <v>301</v>
      </c>
      <c r="D57" s="20" t="s">
        <v>74</v>
      </c>
      <c r="E57" s="29" t="s">
        <v>146</v>
      </c>
      <c r="F57" s="165" t="s">
        <v>267</v>
      </c>
      <c r="G57" s="53" t="s">
        <v>302</v>
      </c>
      <c r="H57" s="61" t="s">
        <v>449</v>
      </c>
      <c r="I57" s="118"/>
    </row>
    <row r="58" ht="12.75" customHeight="1">
      <c r="A58" s="28"/>
      <c r="B58" s="20" t="s">
        <v>341</v>
      </c>
      <c r="C58" s="20" t="s">
        <v>344</v>
      </c>
      <c r="D58" s="20" t="s">
        <v>345</v>
      </c>
      <c r="E58" s="20" t="s">
        <v>79</v>
      </c>
      <c r="F58" s="118" t="s">
        <v>21</v>
      </c>
      <c r="G58" s="53" t="s">
        <v>460</v>
      </c>
      <c r="H58" s="61" t="s">
        <v>461</v>
      </c>
      <c r="I58" s="53" t="s">
        <v>463</v>
      </c>
    </row>
    <row r="59" ht="50.25" customHeight="1">
      <c r="A59" s="28"/>
      <c r="B59" s="20" t="s">
        <v>431</v>
      </c>
      <c r="C59" s="20" t="s">
        <v>432</v>
      </c>
      <c r="D59" s="20" t="s">
        <v>91</v>
      </c>
      <c r="E59" s="20" t="s">
        <v>464</v>
      </c>
      <c r="F59" s="53" t="s">
        <v>58</v>
      </c>
      <c r="G59" s="53" t="s">
        <v>433</v>
      </c>
      <c r="H59" s="61" t="s">
        <v>465</v>
      </c>
      <c r="I59" s="118"/>
    </row>
    <row r="60" ht="54.75" customHeight="1">
      <c r="A60" s="28"/>
      <c r="B60" s="20" t="s">
        <v>431</v>
      </c>
      <c r="C60" s="20" t="s">
        <v>432</v>
      </c>
      <c r="D60" s="20" t="s">
        <v>33</v>
      </c>
      <c r="E60" s="20" t="s">
        <v>466</v>
      </c>
      <c r="F60" s="53" t="s">
        <v>289</v>
      </c>
      <c r="G60" s="53" t="s">
        <v>467</v>
      </c>
      <c r="H60" s="61" t="s">
        <v>468</v>
      </c>
      <c r="I60" s="118"/>
    </row>
    <row r="61" ht="36.0" customHeight="1">
      <c r="A61" s="28"/>
      <c r="B61" s="20" t="s">
        <v>431</v>
      </c>
      <c r="C61" s="20" t="s">
        <v>432</v>
      </c>
      <c r="D61" s="20" t="s">
        <v>33</v>
      </c>
      <c r="E61" s="20" t="s">
        <v>471</v>
      </c>
      <c r="F61" s="27" t="s">
        <v>289</v>
      </c>
      <c r="G61" s="27" t="s">
        <v>467</v>
      </c>
      <c r="H61" s="64" t="s">
        <v>468</v>
      </c>
      <c r="I61" s="20"/>
    </row>
    <row r="62" ht="39.75" customHeight="1">
      <c r="A62" s="28"/>
      <c r="B62" s="20" t="s">
        <v>431</v>
      </c>
      <c r="C62" s="20" t="s">
        <v>432</v>
      </c>
      <c r="D62" s="20" t="s">
        <v>74</v>
      </c>
      <c r="E62" s="20" t="s">
        <v>479</v>
      </c>
      <c r="F62" s="27" t="s">
        <v>289</v>
      </c>
      <c r="G62" s="27" t="s">
        <v>467</v>
      </c>
      <c r="H62" s="64" t="s">
        <v>468</v>
      </c>
      <c r="I62" s="20"/>
    </row>
    <row r="63" ht="42.75" customHeight="1">
      <c r="A63" s="28"/>
      <c r="B63" s="20" t="s">
        <v>431</v>
      </c>
      <c r="C63" s="20" t="s">
        <v>432</v>
      </c>
      <c r="D63" s="20" t="s">
        <v>74</v>
      </c>
      <c r="E63" s="20" t="s">
        <v>481</v>
      </c>
      <c r="F63" s="27" t="s">
        <v>289</v>
      </c>
      <c r="G63" s="27" t="s">
        <v>467</v>
      </c>
      <c r="H63" s="174"/>
      <c r="I63" s="20"/>
    </row>
    <row r="64" ht="66.75" customHeight="1">
      <c r="A64" s="28"/>
      <c r="B64" s="20" t="s">
        <v>483</v>
      </c>
      <c r="C64" s="20" t="s">
        <v>484</v>
      </c>
      <c r="D64" s="20" t="s">
        <v>19</v>
      </c>
      <c r="E64" s="176" t="s">
        <v>134</v>
      </c>
      <c r="F64" s="177" t="s">
        <v>488</v>
      </c>
      <c r="G64" s="27" t="s">
        <v>489</v>
      </c>
      <c r="H64" s="54" t="str">
        <f>HYPERLINK("http://megachess.net/School_textbook_lesson9","Шахматный учебник. Виды ничей. http://megachess.net/School_textbook_lesson9")</f>
        <v>Шахматный учебник. Виды ничей. http://megachess.net/School_textbook_lesson9</v>
      </c>
      <c r="I64" s="54" t="str">
        <f>HYPERLINK("https://www.chess.com/","Тренировка на платформе    https://www.chess.com/                ")</f>
        <v>Тренировка на платформе    https://www.chess.com/                </v>
      </c>
    </row>
    <row r="65" ht="39.0" customHeight="1">
      <c r="A65" s="28"/>
      <c r="B65" s="20" t="s">
        <v>483</v>
      </c>
      <c r="C65" s="20" t="s">
        <v>484</v>
      </c>
      <c r="D65" s="20" t="s">
        <v>19</v>
      </c>
      <c r="E65" s="176" t="s">
        <v>493</v>
      </c>
      <c r="F65" s="180" t="s">
        <v>494</v>
      </c>
      <c r="G65" s="27" t="s">
        <v>496</v>
      </c>
      <c r="H65" s="54" t="str">
        <f t="shared" ref="H65:I65" si="4">HYPERLINK("https://www.chess.com/","Тренировка на платформе    https://www.chess.com/                ")</f>
        <v>Тренировка на платформе    https://www.chess.com/                </v>
      </c>
      <c r="I65" s="54" t="str">
        <f t="shared" si="4"/>
        <v>Тренировка на платформе    https://www.chess.com/                </v>
      </c>
    </row>
    <row r="66" ht="51.75" customHeight="1">
      <c r="A66" s="42"/>
      <c r="B66" s="20" t="s">
        <v>483</v>
      </c>
      <c r="C66" s="20" t="s">
        <v>484</v>
      </c>
      <c r="D66" s="20" t="s">
        <v>33</v>
      </c>
      <c r="E66" s="123" t="s">
        <v>498</v>
      </c>
      <c r="F66" s="123" t="s">
        <v>488</v>
      </c>
      <c r="G66" s="27" t="s">
        <v>499</v>
      </c>
      <c r="H66" s="54" t="str">
        <f t="shared" ref="H66:H67" si="5">HYPERLINK("https://www.chess.com/ru/drills/endgame-fundamentals","https://www.chess.com/ru/drills/endgame-fundamentals")</f>
        <v>https://www.chess.com/ru/drills/endgame-fundamentals</v>
      </c>
      <c r="I66" s="113" t="s">
        <v>500</v>
      </c>
    </row>
    <row r="67" ht="51.75" customHeight="1">
      <c r="A67" s="173"/>
      <c r="B67" s="20" t="s">
        <v>483</v>
      </c>
      <c r="C67" s="20" t="s">
        <v>484</v>
      </c>
      <c r="D67" s="20" t="s">
        <v>33</v>
      </c>
      <c r="E67" s="180" t="s">
        <v>502</v>
      </c>
      <c r="F67" s="180" t="s">
        <v>494</v>
      </c>
      <c r="G67" s="183" t="s">
        <v>499</v>
      </c>
      <c r="H67" s="54" t="str">
        <f t="shared" si="5"/>
        <v>https://www.chess.com/ru/drills/endgame-fundamentals</v>
      </c>
      <c r="I67" s="184" t="s">
        <v>503</v>
      </c>
    </row>
    <row r="68" ht="12.75" customHeight="1">
      <c r="A68" s="32"/>
      <c r="B68" s="36"/>
      <c r="C68" s="36"/>
      <c r="D68" s="36"/>
      <c r="E68" s="36"/>
      <c r="F68" s="36"/>
      <c r="G68" s="36"/>
      <c r="H68" s="36"/>
      <c r="I68" s="37"/>
    </row>
    <row r="69" ht="38.25" customHeight="1">
      <c r="A69" s="25" t="s">
        <v>52</v>
      </c>
      <c r="B69" s="29" t="s">
        <v>380</v>
      </c>
      <c r="C69" s="29" t="s">
        <v>381</v>
      </c>
      <c r="D69" s="29" t="s">
        <v>382</v>
      </c>
      <c r="E69" s="29" t="s">
        <v>41</v>
      </c>
      <c r="F69" s="29" t="s">
        <v>58</v>
      </c>
      <c r="G69" s="33" t="s">
        <v>506</v>
      </c>
      <c r="H69" s="34" t="s">
        <v>507</v>
      </c>
      <c r="I69" s="33" t="s">
        <v>512</v>
      </c>
    </row>
    <row r="70" ht="15.75" customHeight="1">
      <c r="A70" s="28"/>
      <c r="B70" s="20" t="s">
        <v>283</v>
      </c>
      <c r="C70" s="20" t="s">
        <v>284</v>
      </c>
      <c r="D70" s="20" t="s">
        <v>19</v>
      </c>
      <c r="E70" s="20" t="s">
        <v>285</v>
      </c>
      <c r="F70" s="20" t="s">
        <v>21</v>
      </c>
      <c r="G70" s="53" t="s">
        <v>391</v>
      </c>
      <c r="H70" s="47" t="str">
        <f t="shared" ref="H70:H71" si="6">HYPERLINK("https://youtu.be/cMQamebExhE ","https://youtu.be/cMQamebExhE ")</f>
        <v>https://youtu.be/cMQamebExhE </v>
      </c>
      <c r="I70" s="118"/>
    </row>
    <row r="71" ht="15.75" customHeight="1">
      <c r="A71" s="28"/>
      <c r="B71" s="20" t="s">
        <v>283</v>
      </c>
      <c r="C71" s="20" t="s">
        <v>284</v>
      </c>
      <c r="D71" s="20" t="s">
        <v>30</v>
      </c>
      <c r="E71" s="20" t="s">
        <v>41</v>
      </c>
      <c r="F71" s="20" t="s">
        <v>21</v>
      </c>
      <c r="G71" s="53" t="s">
        <v>391</v>
      </c>
      <c r="H71" s="47" t="str">
        <f t="shared" si="6"/>
        <v>https://youtu.be/cMQamebExhE </v>
      </c>
      <c r="I71" s="118"/>
    </row>
    <row r="72" ht="48.0" customHeight="1">
      <c r="A72" s="28"/>
      <c r="B72" s="29" t="s">
        <v>399</v>
      </c>
      <c r="C72" s="29" t="s">
        <v>513</v>
      </c>
      <c r="D72" s="29" t="s">
        <v>19</v>
      </c>
      <c r="E72" s="29" t="s">
        <v>79</v>
      </c>
      <c r="F72" s="90" t="s">
        <v>267</v>
      </c>
      <c r="G72" s="186" t="s">
        <v>514</v>
      </c>
      <c r="H72" s="61" t="s">
        <v>516</v>
      </c>
      <c r="I72" s="53" t="s">
        <v>518</v>
      </c>
    </row>
    <row r="73" ht="48.0" customHeight="1">
      <c r="A73" s="28"/>
      <c r="B73" s="29" t="s">
        <v>399</v>
      </c>
      <c r="C73" s="29" t="s">
        <v>513</v>
      </c>
      <c r="D73" s="29" t="s">
        <v>19</v>
      </c>
      <c r="E73" s="29" t="s">
        <v>81</v>
      </c>
      <c r="F73" s="90" t="s">
        <v>267</v>
      </c>
      <c r="G73" s="188" t="s">
        <v>514</v>
      </c>
      <c r="H73" s="151" t="s">
        <v>519</v>
      </c>
      <c r="I73" s="56" t="s">
        <v>520</v>
      </c>
    </row>
    <row r="74" ht="51.0" customHeight="1">
      <c r="A74" s="28"/>
      <c r="B74" s="20" t="s">
        <v>299</v>
      </c>
      <c r="C74" s="20" t="s">
        <v>301</v>
      </c>
      <c r="D74" s="20" t="s">
        <v>33</v>
      </c>
      <c r="E74" s="20" t="s">
        <v>47</v>
      </c>
      <c r="F74" s="20" t="s">
        <v>289</v>
      </c>
      <c r="G74" s="27" t="s">
        <v>521</v>
      </c>
      <c r="H74" s="61" t="s">
        <v>522</v>
      </c>
      <c r="I74" s="20"/>
    </row>
    <row r="75" ht="51.0" customHeight="1">
      <c r="A75" s="28"/>
      <c r="B75" s="20" t="s">
        <v>299</v>
      </c>
      <c r="C75" s="20" t="s">
        <v>405</v>
      </c>
      <c r="D75" s="20" t="s">
        <v>19</v>
      </c>
      <c r="E75" s="20" t="s">
        <v>47</v>
      </c>
      <c r="F75" s="20" t="s">
        <v>289</v>
      </c>
      <c r="G75" s="192" t="s">
        <v>529</v>
      </c>
      <c r="H75" s="61" t="s">
        <v>531</v>
      </c>
      <c r="I75" s="20"/>
    </row>
    <row r="76" ht="25.5" customHeight="1">
      <c r="A76" s="28"/>
      <c r="B76" s="20" t="s">
        <v>320</v>
      </c>
      <c r="C76" s="20" t="s">
        <v>532</v>
      </c>
      <c r="D76" s="20" t="s">
        <v>19</v>
      </c>
      <c r="E76" s="20" t="s">
        <v>533</v>
      </c>
      <c r="F76" s="20" t="s">
        <v>21</v>
      </c>
      <c r="G76" s="195" t="s">
        <v>534</v>
      </c>
      <c r="H76" s="61" t="s">
        <v>324</v>
      </c>
      <c r="I76" s="20"/>
    </row>
    <row r="77" ht="25.5" customHeight="1">
      <c r="A77" s="28"/>
      <c r="B77" s="20" t="s">
        <v>320</v>
      </c>
      <c r="C77" s="20" t="s">
        <v>532</v>
      </c>
      <c r="D77" s="20" t="s">
        <v>19</v>
      </c>
      <c r="E77" s="20" t="s">
        <v>536</v>
      </c>
      <c r="F77" s="20" t="s">
        <v>21</v>
      </c>
      <c r="G77" s="195" t="s">
        <v>534</v>
      </c>
      <c r="H77" s="27" t="s">
        <v>333</v>
      </c>
      <c r="I77" s="20"/>
    </row>
    <row r="78" ht="12.75" customHeight="1">
      <c r="A78" s="28"/>
      <c r="B78" s="20" t="s">
        <v>341</v>
      </c>
      <c r="C78" s="20" t="s">
        <v>344</v>
      </c>
      <c r="D78" s="20" t="s">
        <v>345</v>
      </c>
      <c r="E78" s="20" t="s">
        <v>79</v>
      </c>
      <c r="F78" s="20" t="s">
        <v>21</v>
      </c>
      <c r="G78" s="199" t="s">
        <v>537</v>
      </c>
      <c r="H78" s="64" t="s">
        <v>538</v>
      </c>
      <c r="I78" s="199" t="s">
        <v>540</v>
      </c>
    </row>
    <row r="79" ht="29.25" customHeight="1">
      <c r="A79" s="28"/>
      <c r="B79" s="20" t="s">
        <v>431</v>
      </c>
      <c r="C79" s="20" t="s">
        <v>432</v>
      </c>
      <c r="D79" s="20" t="s">
        <v>19</v>
      </c>
      <c r="E79" s="20" t="s">
        <v>25</v>
      </c>
      <c r="F79" s="27" t="s">
        <v>58</v>
      </c>
      <c r="G79" s="27" t="s">
        <v>541</v>
      </c>
      <c r="H79" s="61" t="s">
        <v>465</v>
      </c>
      <c r="I79" s="20"/>
    </row>
    <row r="80" ht="32.25" customHeight="1">
      <c r="A80" s="28"/>
      <c r="B80" s="20" t="s">
        <v>431</v>
      </c>
      <c r="C80" s="20" t="s">
        <v>432</v>
      </c>
      <c r="D80" s="20" t="s">
        <v>30</v>
      </c>
      <c r="E80" s="20" t="s">
        <v>285</v>
      </c>
      <c r="F80" s="27" t="s">
        <v>58</v>
      </c>
      <c r="G80" s="27" t="s">
        <v>541</v>
      </c>
      <c r="H80" s="61" t="s">
        <v>465</v>
      </c>
      <c r="I80" s="20"/>
    </row>
    <row r="81" ht="32.25" customHeight="1">
      <c r="A81" s="28"/>
      <c r="B81" s="20" t="s">
        <v>431</v>
      </c>
      <c r="C81" s="20" t="s">
        <v>432</v>
      </c>
      <c r="D81" s="20" t="s">
        <v>30</v>
      </c>
      <c r="E81" s="20" t="s">
        <v>41</v>
      </c>
      <c r="F81" s="27" t="s">
        <v>58</v>
      </c>
      <c r="G81" s="27" t="s">
        <v>541</v>
      </c>
      <c r="H81" s="61" t="s">
        <v>465</v>
      </c>
      <c r="I81" s="20"/>
    </row>
    <row r="82" ht="30.75" customHeight="1">
      <c r="A82" s="28"/>
      <c r="B82" s="20" t="s">
        <v>431</v>
      </c>
      <c r="C82" s="20" t="s">
        <v>432</v>
      </c>
      <c r="D82" s="20" t="s">
        <v>117</v>
      </c>
      <c r="E82" s="20" t="s">
        <v>70</v>
      </c>
      <c r="F82" s="27" t="s">
        <v>58</v>
      </c>
      <c r="G82" s="27" t="s">
        <v>541</v>
      </c>
      <c r="H82" s="61" t="s">
        <v>465</v>
      </c>
      <c r="I82" s="20"/>
    </row>
    <row r="83" ht="18.0" customHeight="1">
      <c r="A83" s="28"/>
      <c r="B83" s="20" t="s">
        <v>431</v>
      </c>
      <c r="C83" s="20" t="s">
        <v>432</v>
      </c>
      <c r="D83" s="20" t="s">
        <v>117</v>
      </c>
      <c r="E83" s="20" t="s">
        <v>56</v>
      </c>
      <c r="F83" s="27" t="s">
        <v>58</v>
      </c>
      <c r="G83" s="27" t="s">
        <v>541</v>
      </c>
      <c r="H83" s="61" t="s">
        <v>465</v>
      </c>
      <c r="I83" s="20"/>
    </row>
    <row r="84" ht="36.75" customHeight="1">
      <c r="A84" s="42"/>
      <c r="B84" s="20" t="s">
        <v>431</v>
      </c>
      <c r="C84" s="20" t="s">
        <v>432</v>
      </c>
      <c r="D84" s="20" t="s">
        <v>103</v>
      </c>
      <c r="E84" s="20" t="s">
        <v>81</v>
      </c>
      <c r="F84" s="27" t="s">
        <v>289</v>
      </c>
      <c r="G84" s="27" t="s">
        <v>438</v>
      </c>
      <c r="H84" s="61" t="s">
        <v>439</v>
      </c>
      <c r="I84" s="20"/>
    </row>
    <row r="85" ht="12.75" customHeight="1">
      <c r="A85" s="32"/>
      <c r="B85" s="36"/>
      <c r="C85" s="36"/>
      <c r="D85" s="36"/>
      <c r="E85" s="36"/>
      <c r="F85" s="36"/>
      <c r="G85" s="36"/>
      <c r="H85" s="36"/>
      <c r="I85" s="37"/>
    </row>
    <row r="86" ht="60.0" customHeight="1">
      <c r="A86" s="25" t="s">
        <v>68</v>
      </c>
      <c r="B86" s="20" t="s">
        <v>272</v>
      </c>
      <c r="C86" s="20" t="s">
        <v>273</v>
      </c>
      <c r="D86" s="20" t="s">
        <v>19</v>
      </c>
      <c r="E86" s="90" t="s">
        <v>339</v>
      </c>
      <c r="F86" s="33" t="s">
        <v>280</v>
      </c>
      <c r="G86" s="33" t="s">
        <v>569</v>
      </c>
      <c r="H86" s="33" t="s">
        <v>281</v>
      </c>
      <c r="I86" s="33" t="s">
        <v>571</v>
      </c>
    </row>
    <row r="87" ht="63.75" customHeight="1">
      <c r="A87" s="28"/>
      <c r="B87" s="29" t="s">
        <v>362</v>
      </c>
      <c r="C87" s="29" t="s">
        <v>363</v>
      </c>
      <c r="D87" s="29" t="s">
        <v>103</v>
      </c>
      <c r="E87" s="123" t="s">
        <v>364</v>
      </c>
      <c r="F87" s="20" t="s">
        <v>365</v>
      </c>
      <c r="G87" s="102" t="s">
        <v>573</v>
      </c>
      <c r="H87" s="27" t="s">
        <v>574</v>
      </c>
      <c r="I87" s="27" t="s">
        <v>576</v>
      </c>
    </row>
    <row r="88" ht="29.25" customHeight="1">
      <c r="A88" s="28"/>
      <c r="B88" s="20" t="s">
        <v>292</v>
      </c>
      <c r="C88" s="20" t="s">
        <v>293</v>
      </c>
      <c r="D88" s="20" t="s">
        <v>33</v>
      </c>
      <c r="E88" s="90" t="s">
        <v>578</v>
      </c>
      <c r="F88" s="20" t="s">
        <v>58</v>
      </c>
      <c r="G88" s="27" t="s">
        <v>579</v>
      </c>
      <c r="H88" s="160" t="s">
        <v>580</v>
      </c>
      <c r="I88" s="160" t="s">
        <v>581</v>
      </c>
    </row>
    <row r="89" ht="36.0" customHeight="1">
      <c r="A89" s="28"/>
      <c r="B89" s="29" t="s">
        <v>399</v>
      </c>
      <c r="C89" s="29" t="s">
        <v>513</v>
      </c>
      <c r="D89" s="29" t="s">
        <v>19</v>
      </c>
      <c r="E89" s="29" t="s">
        <v>81</v>
      </c>
      <c r="F89" s="20" t="s">
        <v>585</v>
      </c>
      <c r="G89" s="188" t="s">
        <v>514</v>
      </c>
      <c r="H89" s="205" t="s">
        <v>519</v>
      </c>
      <c r="I89" s="27" t="s">
        <v>520</v>
      </c>
    </row>
    <row r="90" ht="37.5" customHeight="1">
      <c r="A90" s="28"/>
      <c r="B90" s="20" t="s">
        <v>299</v>
      </c>
      <c r="C90" s="20" t="s">
        <v>301</v>
      </c>
      <c r="D90" s="20" t="s">
        <v>74</v>
      </c>
      <c r="E90" s="20" t="s">
        <v>47</v>
      </c>
      <c r="F90" s="90" t="s">
        <v>267</v>
      </c>
      <c r="G90" s="27" t="s">
        <v>302</v>
      </c>
      <c r="H90" s="61" t="s">
        <v>588</v>
      </c>
      <c r="I90" s="20"/>
    </row>
    <row r="91" ht="45.75" customHeight="1">
      <c r="A91" s="28"/>
      <c r="B91" s="20" t="s">
        <v>309</v>
      </c>
      <c r="C91" s="20" t="s">
        <v>310</v>
      </c>
      <c r="D91" s="20" t="s">
        <v>103</v>
      </c>
      <c r="E91" s="90" t="s">
        <v>70</v>
      </c>
      <c r="F91" s="20" t="s">
        <v>289</v>
      </c>
      <c r="G91" s="27" t="s">
        <v>592</v>
      </c>
      <c r="H91" s="61" t="s">
        <v>593</v>
      </c>
      <c r="I91" s="27" t="s">
        <v>596</v>
      </c>
    </row>
    <row r="92" ht="45.75" customHeight="1">
      <c r="A92" s="28"/>
      <c r="B92" s="20" t="s">
        <v>320</v>
      </c>
      <c r="C92" s="20" t="s">
        <v>532</v>
      </c>
      <c r="D92" s="20" t="s">
        <v>19</v>
      </c>
      <c r="E92" s="20" t="s">
        <v>533</v>
      </c>
      <c r="F92" s="20" t="s">
        <v>21</v>
      </c>
      <c r="G92" s="206" t="s">
        <v>534</v>
      </c>
      <c r="H92" s="207" t="s">
        <v>333</v>
      </c>
      <c r="I92" s="20"/>
    </row>
    <row r="93" ht="45.75" customHeight="1">
      <c r="A93" s="28"/>
      <c r="B93" s="20" t="s">
        <v>341</v>
      </c>
      <c r="C93" s="20" t="s">
        <v>344</v>
      </c>
      <c r="D93" s="20" t="s">
        <v>345</v>
      </c>
      <c r="E93" s="20" t="s">
        <v>79</v>
      </c>
      <c r="F93" s="20" t="s">
        <v>21</v>
      </c>
      <c r="G93" s="20"/>
      <c r="H93" s="83"/>
      <c r="I93" s="20"/>
    </row>
    <row r="94" ht="45.75" customHeight="1">
      <c r="A94" s="28"/>
      <c r="B94" s="27" t="s">
        <v>351</v>
      </c>
      <c r="C94" s="20" t="s">
        <v>352</v>
      </c>
      <c r="D94" s="20" t="s">
        <v>19</v>
      </c>
      <c r="E94" s="67" t="s">
        <v>70</v>
      </c>
      <c r="F94" s="27" t="s">
        <v>247</v>
      </c>
      <c r="G94" s="27" t="s">
        <v>354</v>
      </c>
      <c r="H94" s="113" t="s">
        <v>603</v>
      </c>
      <c r="I94" s="20"/>
    </row>
    <row r="95" ht="45.75" customHeight="1">
      <c r="A95" s="28"/>
      <c r="B95" s="20" t="s">
        <v>431</v>
      </c>
      <c r="C95" s="20" t="s">
        <v>432</v>
      </c>
      <c r="D95" s="20" t="s">
        <v>91</v>
      </c>
      <c r="E95" s="67" t="s">
        <v>464</v>
      </c>
      <c r="F95" s="20" t="s">
        <v>21</v>
      </c>
      <c r="G95" s="27" t="s">
        <v>541</v>
      </c>
      <c r="H95" s="61" t="s">
        <v>465</v>
      </c>
      <c r="I95" s="20"/>
    </row>
    <row r="96" ht="45.75" customHeight="1">
      <c r="A96" s="28"/>
      <c r="B96" s="20" t="s">
        <v>431</v>
      </c>
      <c r="C96" s="20" t="s">
        <v>432</v>
      </c>
      <c r="D96" s="20" t="s">
        <v>91</v>
      </c>
      <c r="E96" s="67" t="s">
        <v>466</v>
      </c>
      <c r="F96" s="27" t="s">
        <v>58</v>
      </c>
      <c r="G96" s="27" t="s">
        <v>541</v>
      </c>
      <c r="H96" s="61" t="s">
        <v>465</v>
      </c>
      <c r="I96" s="20"/>
    </row>
    <row r="97" ht="45.75" customHeight="1">
      <c r="A97" s="28"/>
      <c r="B97" s="20" t="s">
        <v>431</v>
      </c>
      <c r="C97" s="20" t="s">
        <v>432</v>
      </c>
      <c r="D97" s="20" t="s">
        <v>33</v>
      </c>
      <c r="E97" s="67" t="s">
        <v>20</v>
      </c>
      <c r="F97" s="27" t="s">
        <v>289</v>
      </c>
      <c r="G97" s="27" t="s">
        <v>467</v>
      </c>
      <c r="H97" s="64" t="s">
        <v>468</v>
      </c>
      <c r="I97" s="20"/>
    </row>
    <row r="98" ht="45.75" customHeight="1">
      <c r="A98" s="28"/>
      <c r="B98" s="20" t="s">
        <v>431</v>
      </c>
      <c r="C98" s="20" t="s">
        <v>432</v>
      </c>
      <c r="D98" s="20" t="s">
        <v>74</v>
      </c>
      <c r="E98" s="67" t="s">
        <v>279</v>
      </c>
      <c r="F98" s="27" t="s">
        <v>289</v>
      </c>
      <c r="G98" s="27" t="s">
        <v>467</v>
      </c>
      <c r="H98" s="64" t="s">
        <v>468</v>
      </c>
      <c r="I98" s="20"/>
    </row>
    <row r="99" ht="45.75" customHeight="1">
      <c r="A99" s="28"/>
      <c r="B99" s="20" t="s">
        <v>483</v>
      </c>
      <c r="C99" s="20" t="s">
        <v>484</v>
      </c>
      <c r="D99" s="20" t="s">
        <v>19</v>
      </c>
      <c r="E99" s="67" t="s">
        <v>134</v>
      </c>
      <c r="F99" s="67" t="s">
        <v>622</v>
      </c>
      <c r="G99" s="142" t="s">
        <v>623</v>
      </c>
      <c r="H99" s="54" t="str">
        <f t="shared" ref="H99:I99" si="7">HYPERLINK("https://www.chess.com/","Тренировка на платформе    https://www.chess.com/                ")</f>
        <v>Тренировка на платформе    https://www.chess.com/                </v>
      </c>
      <c r="I99" s="54" t="str">
        <f t="shared" si="7"/>
        <v>Тренировка на платформе    https://www.chess.com/                </v>
      </c>
    </row>
    <row r="100" ht="38.25" customHeight="1">
      <c r="A100" s="28"/>
      <c r="B100" s="20" t="s">
        <v>483</v>
      </c>
      <c r="C100" s="20" t="s">
        <v>484</v>
      </c>
      <c r="D100" s="20" t="s">
        <v>19</v>
      </c>
      <c r="E100" s="67" t="s">
        <v>493</v>
      </c>
      <c r="F100" s="67" t="s">
        <v>365</v>
      </c>
      <c r="G100" s="56" t="s">
        <v>629</v>
      </c>
      <c r="H100" s="54" t="str">
        <f>HYPERLINK("https://yandex.ru/video/preview?filmId=14576071671047852769&amp;text=%D0%BF%D1%80%D0%B0%D0%B2%D0%B8%D0%BB%D0%BE%20%D0%BA%D0%B2%D0%B0%D0%B4%D1%80%D0%B0%D1%82%D0%B0%20%D1%88%D0%B0%D1%85%D0%BC%D0%B0%D1%82%D1%8B%20%D1%83%D1%87%D0%B5%D0%B1%D0%BD%D0%B8%D0%BA%20%D0%"&amp;"B4%D0%BB%D1%8F%20%D0%BD%D0%B0%D1%87%D0%B8%D0%BD%D0%B0%D1%8E%D1%89%D0%B8%D1%85&amp;path=wizard&amp;parent-reqid=1586552695058087-347654179309388055200324-prestable-app-host-sas-web-yp-145&amp;redircnt=1586553006.1","https://yandex.ru/video/preview?filmId=14576071671047852769&amp;text=%D0%BF%D1%80%D0%B0%D0%B2%D0%B8%D0%BB%D0%BE%20%D0%BA%D0%B2%D0%B0%D0%B4%D1%80%D0%B0%D1%82%D0%B0%20%D1%88%D0%B0%D1%85%D0%BC%D0%B0%D1%82%D1%8B%20%D1%83%D1%87%D0%B5%D0%B1%D0%BD%D0%B8%D0%BA%20%D0%"&amp;"B4%D0%BB%D1%8F%20%D0%BD%D0%B0%D1%87%D0%B8%D0%BD%D0%B0%D1%8E%D1%89%D0%B8%D1%85&amp;path=wizard&amp;parent-reqid=1586552695058087-347654179309388055200324-prestable-app-host-sas-web-yp-145&amp;redircnt=1586553006.1")</f>
        <v>https://yandex.ru/video/preview?filmId=14576071671047852769&amp;text=%D0%BF%D1%80%D0%B0%D0%B2%D0%B8%D0%BB%D0%BE%20%D0%BA%D0%B2%D0%B0%D0%B4%D1%80%D0%B0%D1%82%D0%B0%20%D1%88%D0%B0%D1%85%D0%BC%D0%B0%D1%82%D1%8B%20%D1%83%D1%87%D0%B5%D0%B1%D0%BD%D0%B8%D0%BA%20%D0%B4%D0%BB%D1%8F%20%D0%BD%D0%B0%D1%87%D0%B8%D0%BD%D0%B0%D1%8E%D1%89%D0%B8%D1%85&amp;path=wizard&amp;parent-reqid=1586552695058087-347654179309388055200324-prestable-app-host-sas-web-yp-145&amp;redircnt=1586553006.1</v>
      </c>
      <c r="I100" s="47" t="str">
        <f>HYPERLINK("https://chess-samara.ru/","https://chess-samara.ru/")</f>
        <v>https://chess-samara.ru/</v>
      </c>
    </row>
    <row r="101" ht="36.75" customHeight="1">
      <c r="A101" s="42"/>
      <c r="B101" s="20" t="s">
        <v>483</v>
      </c>
      <c r="C101" s="20" t="s">
        <v>484</v>
      </c>
      <c r="D101" s="20" t="s">
        <v>33</v>
      </c>
      <c r="E101" s="20" t="s">
        <v>498</v>
      </c>
      <c r="F101" s="20" t="s">
        <v>488</v>
      </c>
      <c r="G101" s="27" t="s">
        <v>499</v>
      </c>
      <c r="H101" s="54" t="str">
        <f t="shared" ref="H101:H102" si="8">HYPERLINK("https://www.chess.com/ru/drills/endgame-fundamentals","https://www.chess.com/ru/drills/endgame-fundamentals")</f>
        <v>https://www.chess.com/ru/drills/endgame-fundamentals</v>
      </c>
      <c r="I101" s="27" t="s">
        <v>638</v>
      </c>
    </row>
    <row r="102" ht="54.0" customHeight="1">
      <c r="A102" s="173"/>
      <c r="B102" s="20" t="s">
        <v>483</v>
      </c>
      <c r="C102" s="20" t="s">
        <v>484</v>
      </c>
      <c r="D102" s="20" t="s">
        <v>33</v>
      </c>
      <c r="E102" s="183" t="s">
        <v>502</v>
      </c>
      <c r="F102" s="183" t="s">
        <v>494</v>
      </c>
      <c r="G102" s="27" t="s">
        <v>499</v>
      </c>
      <c r="H102" s="54" t="str">
        <f t="shared" si="8"/>
        <v>https://www.chess.com/ru/drills/endgame-fundamentals</v>
      </c>
      <c r="I102" s="183" t="s">
        <v>640</v>
      </c>
    </row>
    <row r="103" ht="12.75" customHeight="1">
      <c r="A103" s="32"/>
      <c r="B103" s="36"/>
      <c r="C103" s="36"/>
      <c r="D103" s="36"/>
      <c r="E103" s="36"/>
      <c r="F103" s="36"/>
      <c r="G103" s="36"/>
      <c r="H103" s="36"/>
      <c r="I103" s="37"/>
    </row>
    <row r="104" ht="48.75" customHeight="1">
      <c r="A104" s="25" t="s">
        <v>122</v>
      </c>
      <c r="B104" s="20" t="s">
        <v>426</v>
      </c>
      <c r="C104" s="20" t="s">
        <v>427</v>
      </c>
      <c r="D104" s="20" t="s">
        <v>19</v>
      </c>
      <c r="E104" s="20" t="s">
        <v>285</v>
      </c>
      <c r="F104" s="20" t="s">
        <v>21</v>
      </c>
      <c r="G104" s="216" t="s">
        <v>649</v>
      </c>
      <c r="H104" s="216" t="s">
        <v>650</v>
      </c>
      <c r="I104" s="73"/>
    </row>
    <row r="105" ht="50.25" customHeight="1">
      <c r="A105" s="28"/>
      <c r="B105" s="20" t="s">
        <v>426</v>
      </c>
      <c r="C105" s="20" t="s">
        <v>427</v>
      </c>
      <c r="D105" s="20" t="s">
        <v>30</v>
      </c>
      <c r="E105" s="20" t="s">
        <v>41</v>
      </c>
      <c r="F105" s="20" t="s">
        <v>21</v>
      </c>
      <c r="G105" s="216" t="s">
        <v>651</v>
      </c>
      <c r="H105" s="217" t="s">
        <v>429</v>
      </c>
      <c r="I105" s="73"/>
    </row>
    <row r="106" ht="43.5" customHeight="1">
      <c r="A106" s="42"/>
      <c r="B106" s="20" t="s">
        <v>426</v>
      </c>
      <c r="C106" s="20" t="s">
        <v>427</v>
      </c>
      <c r="D106" s="20" t="s">
        <v>30</v>
      </c>
      <c r="E106" s="20" t="s">
        <v>20</v>
      </c>
      <c r="F106" s="20" t="s">
        <v>21</v>
      </c>
      <c r="G106" s="216" t="s">
        <v>652</v>
      </c>
      <c r="H106" s="216" t="s">
        <v>650</v>
      </c>
      <c r="I106" s="73"/>
    </row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</sheetData>
  <mergeCells count="13">
    <mergeCell ref="A54:A66"/>
    <mergeCell ref="A69:A84"/>
    <mergeCell ref="A86:A101"/>
    <mergeCell ref="A104:A106"/>
    <mergeCell ref="A85:I85"/>
    <mergeCell ref="A103:I103"/>
    <mergeCell ref="A1:I1"/>
    <mergeCell ref="A6:I6"/>
    <mergeCell ref="A8:A25"/>
    <mergeCell ref="A26:I26"/>
    <mergeCell ref="A27:A52"/>
    <mergeCell ref="A53:I53"/>
    <mergeCell ref="A68:I68"/>
  </mergeCells>
  <conditionalFormatting sqref="G16:I17">
    <cfRule type="notContainsBlanks" dxfId="0" priority="1">
      <formula>LEN(TRIM(G16))&gt;0</formula>
    </cfRule>
  </conditionalFormatting>
  <conditionalFormatting sqref="H35:I36">
    <cfRule type="notContainsBlanks" dxfId="0" priority="2">
      <formula>LEN(TRIM(H35))&gt;0</formula>
    </cfRule>
  </conditionalFormatting>
  <hyperlinks>
    <hyperlink r:id="rId1" ref="H16"/>
    <hyperlink r:id="rId2" ref="H17"/>
    <hyperlink r:id="rId3" ref="H18"/>
    <hyperlink r:id="rId4" ref="H19"/>
    <hyperlink r:id="rId5" ref="H21"/>
    <hyperlink r:id="rId6" ref="H22"/>
    <hyperlink r:id="rId7" ref="H24"/>
    <hyperlink r:id="rId8" ref="H25"/>
    <hyperlink r:id="rId9" ref="H30"/>
    <hyperlink r:id="rId10" ref="H33"/>
    <hyperlink r:id="rId11" ref="H34"/>
    <hyperlink r:id="rId12" ref="H35"/>
    <hyperlink r:id="rId13" ref="H36"/>
    <hyperlink r:id="rId14" ref="H37"/>
    <hyperlink r:id="rId15" ref="H41"/>
    <hyperlink r:id="rId16" ref="H44"/>
    <hyperlink r:id="rId17" ref="H45"/>
    <hyperlink r:id="rId18" ref="H46"/>
    <hyperlink r:id="rId19" ref="H47"/>
    <hyperlink r:id="rId20" ref="H49"/>
    <hyperlink r:id="rId21" ref="H50"/>
    <hyperlink r:id="rId22" ref="H51"/>
    <hyperlink r:id="rId23" ref="H54"/>
    <hyperlink r:id="rId24" ref="H55"/>
    <hyperlink r:id="rId25" ref="H56"/>
    <hyperlink r:id="rId26" ref="H57"/>
    <hyperlink r:id="rId27" ref="H58"/>
    <hyperlink r:id="rId28" ref="H59"/>
    <hyperlink r:id="rId29" ref="H60"/>
    <hyperlink r:id="rId30" ref="H61"/>
    <hyperlink r:id="rId31" ref="H62"/>
    <hyperlink r:id="rId32" ref="H69"/>
    <hyperlink r:id="rId33" ref="H72"/>
    <hyperlink r:id="rId34" ref="H73"/>
    <hyperlink r:id="rId35" ref="H74"/>
    <hyperlink r:id="rId36" ref="H75"/>
    <hyperlink r:id="rId37" ref="H76"/>
    <hyperlink r:id="rId38" ref="H78"/>
    <hyperlink r:id="rId39" ref="H79"/>
    <hyperlink r:id="rId40" ref="H80"/>
    <hyperlink r:id="rId41" ref="H81"/>
    <hyperlink r:id="rId42" ref="H82"/>
    <hyperlink r:id="rId43" ref="H83"/>
    <hyperlink r:id="rId44" ref="H84"/>
    <hyperlink r:id="rId45" ref="H89"/>
    <hyperlink r:id="rId46" ref="H90"/>
    <hyperlink r:id="rId47" ref="H91"/>
    <hyperlink r:id="rId48" ref="H95"/>
    <hyperlink r:id="rId49" ref="H96"/>
    <hyperlink r:id="rId50" ref="H97"/>
    <hyperlink r:id="rId51" ref="H98"/>
    <hyperlink r:id="rId52" ref="H105"/>
  </hyperlinks>
  <printOptions/>
  <pageMargins bottom="0.75" footer="0.0" header="0.0" left="0.7" right="0.7" top="0.75"/>
  <pageSetup orientation="landscape"/>
  <drawing r:id="rId5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2020-04-06T10:23:56Z</dcterms:created>
  <dc:creator>sekretar</dc:creator>
</cp:coreProperties>
</file>