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лькино" sheetId="1" r:id="rId4"/>
    <sheet state="visible" name="Б.Толкай" sheetId="2" r:id="rId5"/>
    <sheet state="visible" name="Кр.Ключи" sheetId="3" r:id="rId6"/>
    <sheet state="visible" name="Кротково" sheetId="4" r:id="rId7"/>
    <sheet state="visible" name="М.Ибряйкино" sheetId="5" r:id="rId8"/>
    <sheet state="visible" name="М. Толкай" sheetId="6" r:id="rId9"/>
    <sheet state="visible" name="Н.Аверкино" sheetId="7" r:id="rId10"/>
    <sheet state="visible" name="Н. Мансуркино" sheetId="8" r:id="rId11"/>
    <sheet state="visible" name="Подбельск" sheetId="9" r:id="rId12"/>
    <sheet state="visible" name="Рысайкино" sheetId="10" r:id="rId13"/>
    <sheet state="visible" name="Савруха" sheetId="11" r:id="rId14"/>
    <sheet state="visible" name="Ср. Аверкино" sheetId="12" r:id="rId15"/>
    <sheet state="visible" name="Ст. Аманак" sheetId="13" r:id="rId16"/>
    <sheet state="visible" name="Староганькино" sheetId="14" r:id="rId17"/>
    <sheet state="visible" name="Ст. Похвистнево" sheetId="15" r:id="rId18"/>
    <sheet state="visible" name="ДК Ахрат" sheetId="16" r:id="rId19"/>
    <sheet state="visible" name="ГКП" sheetId="17" r:id="rId20"/>
    <sheet state="visible" name="РДК" sheetId="18" r:id="rId21"/>
  </sheets>
  <definedNames>
    <definedName localSheetId="0" name="_GoBack">'Алькино'!$I$44</definedName>
    <definedName hidden="1" name="Google_Sheet_Link_768471124_1391185509">_GoBack</definedName>
  </definedNames>
  <calcPr/>
  <extLst>
    <ext uri="GoogleSheetsCustomDataVersion1">
      <go:sheetsCustomData xmlns:go="http://customooxmlschemas.google.com/" r:id="rId22" roundtripDataSignature="AMtx7miAeoUZI49Oo/xSh9/FsXv9/QPJs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0">
      <text>
        <t xml:space="preserve">======
ID#AAAAGatqmjE
sekretar    (2020-04-16 15:52:48)
sekretar:</t>
      </text>
    </comment>
    <comment authorId="0" ref="B29">
      <text>
        <t xml:space="preserve">======
ID#AAAAGatqmjA
sekretar    (2020-04-16 15:52:48)
sekretar:</t>
      </text>
    </comment>
    <comment authorId="0" ref="B20">
      <text>
        <t xml:space="preserve">======
ID#AAAAGatqmi8
sekretar    (2020-04-16 15:52:48)
sekretar:</t>
      </text>
    </comment>
  </commentList>
  <extLst>
    <ext uri="GoogleSheetsCustomDataVersion1">
      <go:sheetsCustomData xmlns:go="http://customooxmlschemas.google.com/" r:id="rId1" roundtripDataSignature="AMtx7miJbkFVxXnrl+ty80DDU4vFyXtMXg=="/>
    </ext>
  </extLst>
</comments>
</file>

<file path=xl/sharedStrings.xml><?xml version="1.0" encoding="utf-8"?>
<sst xmlns="http://schemas.openxmlformats.org/spreadsheetml/2006/main" count="3095" uniqueCount="739">
  <si>
    <t xml:space="preserve">Расписание занятий объединений ЦВР "Эврика" - филиала ГБОУ СОШ им. Н.С. Доровского с. Подбельск </t>
  </si>
  <si>
    <t>Он-лайн занятия</t>
  </si>
  <si>
    <t>Занятия с ЭОР</t>
  </si>
  <si>
    <t>Самостоятельная работа с учебным материалом</t>
  </si>
  <si>
    <t xml:space="preserve"> ГБОУ СОШ с. Красные Ключи</t>
  </si>
  <si>
    <t xml:space="preserve"> ГБОУ СОШ с. Большой Толкай</t>
  </si>
  <si>
    <t>Дата</t>
  </si>
  <si>
    <r>
      <t xml:space="preserve"> </t>
    </r>
    <r>
      <rPr>
        <rFont val="Arial Cyr"/>
        <b/>
        <sz val="10.0"/>
      </rPr>
      <t>ГБОУ СОШ с. Алькино</t>
    </r>
  </si>
  <si>
    <t>Педагог ДО</t>
  </si>
  <si>
    <t>Название объединения</t>
  </si>
  <si>
    <t>Группа</t>
  </si>
  <si>
    <t>Время</t>
  </si>
  <si>
    <t>Способ</t>
  </si>
  <si>
    <t>Тема занятия</t>
  </si>
  <si>
    <t>Ресурс</t>
  </si>
  <si>
    <t xml:space="preserve">Домашнее задание </t>
  </si>
  <si>
    <t>Понедельник, 20.04.2020г.</t>
  </si>
  <si>
    <t>Абрамова А.О.</t>
  </si>
  <si>
    <t>Юсупова Ф.Ш.</t>
  </si>
  <si>
    <t>"Турист"</t>
  </si>
  <si>
    <t>3А</t>
  </si>
  <si>
    <t>"Фантазия"</t>
  </si>
  <si>
    <t>1А</t>
  </si>
  <si>
    <t>17.00-17.30</t>
  </si>
  <si>
    <t>ЭОР</t>
  </si>
  <si>
    <t>История родного села в истории страны</t>
  </si>
  <si>
    <t>12.50-13.20</t>
  </si>
  <si>
    <t>Работа над композицией "75-летие Великой Победы!"</t>
  </si>
  <si>
    <t>Горячева И.Г.</t>
  </si>
  <si>
    <t>"Краеведение"</t>
  </si>
  <si>
    <t>15.20-15.50</t>
  </si>
  <si>
    <t>Родословная семьи священника Волженского А. В.</t>
  </si>
  <si>
    <t>ВК, Вайбер</t>
  </si>
  <si>
    <t xml:space="preserve">Вконтакте (группа)  В случае отсутствия связи посмотрите: https://forum.vgd.ru/file.php?fid=129345&amp;key=728059876
</t>
  </si>
  <si>
    <t>https://www.samddn.ru/novosti/novosti/erzyanskomu_selu_bolshoj_tolkaj_260_let/?type=pda https://dic.academic.ru/dic.nsf/ruwiki/1623895</t>
  </si>
  <si>
    <t>изучить материал</t>
  </si>
  <si>
    <t>17.50.-17.20</t>
  </si>
  <si>
    <t>1Б</t>
  </si>
  <si>
    <t>13.30-14.00</t>
  </si>
  <si>
    <t>Душаев Ю.В.</t>
  </si>
  <si>
    <t>"Поиск"</t>
  </si>
  <si>
    <t>15.00-15.30</t>
  </si>
  <si>
    <t>Основание Самары.Царь Федор Иоаннович.История заселения крепости Самара.</t>
  </si>
  <si>
    <t xml:space="preserve">
Работа над композицией "75-летие Великой Победы!"</t>
  </si>
  <si>
    <t>Сайфулин Р.Р.</t>
  </si>
  <si>
    <t>"Эрудит"</t>
  </si>
  <si>
    <t>ВК, вайбер, телефон. Изучить, задать вопросы.</t>
  </si>
  <si>
    <t>14.30-15.00</t>
  </si>
  <si>
    <t xml:space="preserve">Основные принципы игры в дебюте. Перевес в развитии фигур. Атака на короля </t>
  </si>
  <si>
    <t>Кузнецов М.А.</t>
  </si>
  <si>
    <t>https://www.youtube.com/watch?v=AUSPDcEFl7A</t>
  </si>
  <si>
    <t>"Юный биолог"</t>
  </si>
  <si>
    <t>Вторник, 21.04.2020г.</t>
  </si>
  <si>
    <t>Круговорот веществ в экосистемах</t>
  </si>
  <si>
    <t>https://yandex.ru/video/preview/?filmId=7294696333107960411&amp;text=Круговоротов+веществ+и+поток+энергии+в+экосистемах.</t>
  </si>
  <si>
    <t>Поиск материалов, интервьюирование в исследовательской работе</t>
  </si>
  <si>
    <t>http://www.ecocentr39.ru/metodicheskaya-kopilka/local_history/metod.posobie_gerlinskoj_lepeshkinoj_cdjutieh.pdf</t>
  </si>
  <si>
    <t>Четверг, 23.04.2020г.</t>
  </si>
  <si>
    <t>Среда, 22.04.2020г.</t>
  </si>
  <si>
    <t>3Б</t>
  </si>
  <si>
    <t>16.05-16.35</t>
  </si>
  <si>
    <t>Самостоятельная работа</t>
  </si>
  <si>
    <t>Виртуальная экскурсия в Михайло Архангельский храм</t>
  </si>
  <si>
    <t>https://www.youtube.com/watch?v=Dj56emEkL-c</t>
  </si>
  <si>
    <t>16.40-17.10</t>
  </si>
  <si>
    <t>Минкина Г.З.</t>
  </si>
  <si>
    <t>"Импульс"</t>
  </si>
  <si>
    <t>Г.О. Засекин-основатель Самары.</t>
  </si>
  <si>
    <t>1Д</t>
  </si>
  <si>
    <t>13.30.14.00</t>
  </si>
  <si>
    <t>Синхронность и координация движений, используя танцевальные упражнения</t>
  </si>
  <si>
    <t>Вайбер</t>
  </si>
  <si>
    <t>Пятница, 24.04.2020г.</t>
  </si>
  <si>
    <t>"Мой род-моя родословная". Использование ЦОР.</t>
  </si>
  <si>
    <t xml:space="preserve">Экологические особенности агроценозов. Их продуктивность. </t>
  </si>
  <si>
    <t>https://yandex.ru/video/preview/?filmId=8469119692321013093&amp;text=Экологические+особенности+агроценозов</t>
  </si>
  <si>
    <t>Изучить программу для составления родословной https://www.genopro.com/ru/</t>
  </si>
  <si>
    <t>Я журналист - поисковик</t>
  </si>
  <si>
    <t>Провести журналистский поиск "Моя семья в истории села"</t>
  </si>
  <si>
    <t>Подготовить презентацию по итогам поиска "Моя семья в истории села"</t>
  </si>
  <si>
    <t>"Эффект"</t>
  </si>
  <si>
    <t>15.15-15.45</t>
  </si>
  <si>
    <t>Вставка, отрезание, удаление.</t>
  </si>
  <si>
    <t>https://www.youtube.com/watch?v=Le-q43z_E5s</t>
  </si>
  <si>
    <t>История родного села и Великая Отечественная война</t>
  </si>
  <si>
    <t>https://www.samddn.ru/novosti/novosti/erzyanskomu_selu_bolshoj_tolkaj_260_let/?type=pda</t>
  </si>
  <si>
    <t>Составить рассказы о своих родственниках - участниках Великой Отечественной войны.</t>
  </si>
  <si>
    <t>Пятница, 25.04.2020г.</t>
  </si>
  <si>
    <t>12.50.13.20</t>
  </si>
  <si>
    <t>Упражнения для профилактики плоскостопия</t>
  </si>
  <si>
    <t>1Е</t>
  </si>
  <si>
    <t>16.00-16.30</t>
  </si>
  <si>
    <t>Деревянная Самара,виды деревянной резьбы.</t>
  </si>
  <si>
    <t xml:space="preserve">
Упражнения для профилактики плоскостопия</t>
  </si>
  <si>
    <t xml:space="preserve"> ГБОУ СОШ с.Кротково</t>
  </si>
  <si>
    <t>Ватцап</t>
  </si>
  <si>
    <t>16.50-17.20</t>
  </si>
  <si>
    <t>Экологическая акция «Чистая Земля» .Уборка придомовой территории</t>
  </si>
  <si>
    <t>Прислать фото.</t>
  </si>
  <si>
    <t>1Ж</t>
  </si>
  <si>
    <t>17.40-18.10</t>
  </si>
  <si>
    <t>Андрев А.Б.</t>
  </si>
  <si>
    <t>"Дебют"</t>
  </si>
  <si>
    <t>15:00-15.30</t>
  </si>
  <si>
    <t>18.30-19.00</t>
  </si>
  <si>
    <t>Мат ладьей. Игра в сеансе и в парах.</t>
  </si>
  <si>
    <t>Вконтакте (группа) 
В случае отсутствия связи: Посмотрите
https://www.youtube.com/watch?v=bC2GfEDQ-Sw&amp;t=144s и выполните  https://shahmaty.info/chess-puzzle/mat-v-1-hod/</t>
  </si>
  <si>
    <t>Среда,22.04.2020г.</t>
  </si>
  <si>
    <t>Перевес в пространстве. Оценка позиции</t>
  </si>
  <si>
    <t>https://www.youtube.com/watch?v=96vc0mMuZ5w</t>
  </si>
  <si>
    <t xml:space="preserve"> ГБОУ СОШ с. Малое Ибряйкино</t>
  </si>
  <si>
    <t>Эндшпиль. Принципы игры в эндшпиле.</t>
  </si>
  <si>
    <t xml:space="preserve">Вконтакте (группа) посмотрите
https://www.youtube.com/watch?v=hVmeRUX7nrk
</t>
  </si>
  <si>
    <t>Понедельник,20.04.2020г.</t>
  </si>
  <si>
    <t>Апанасова Т.Г.</t>
  </si>
  <si>
    <t>15.40-16-10</t>
  </si>
  <si>
    <t>Работа над композицией "75-летие Великой Победы!</t>
  </si>
  <si>
    <t>"Юный журналист"</t>
  </si>
  <si>
    <t xml:space="preserve"> ЭОР, самостоятельная работа</t>
  </si>
  <si>
    <t xml:space="preserve">Практическая работа: «Ты – редактор». Определение типа верстки. </t>
  </si>
  <si>
    <t>https://prezi.com/fimn75svk8ys/presentation/</t>
  </si>
  <si>
    <t>1Г</t>
  </si>
  <si>
    <t>Не задано</t>
  </si>
  <si>
    <t>15.50-16.20</t>
  </si>
  <si>
    <t>ЭОР, самостоятельная работа</t>
  </si>
  <si>
    <t>Практическая работа: «Ты – редактор». Размещение фотоиллюстраций.</t>
  </si>
  <si>
    <t>https://www.youtube.com/watch?v=WzU3SWhpqic</t>
  </si>
  <si>
    <t>Семенова Л.В.</t>
  </si>
  <si>
    <t>"Экспромт"</t>
  </si>
  <si>
    <t>Латыпов И.А.</t>
  </si>
  <si>
    <t>самостоятельна яработа, ЭОР</t>
  </si>
  <si>
    <t xml:space="preserve">"Краевед" </t>
  </si>
  <si>
    <t>Особенности народных движений. Характерные положения рук. Рисунки хороводов.</t>
  </si>
  <si>
    <t>https://www.youtube.com/watch?v=RxBctVOBugk https://www.youtube.com/watch?v=4IAAgzRNMYA</t>
  </si>
  <si>
    <t>Поисковые системы Интернет.</t>
  </si>
  <si>
    <t>Вацап</t>
  </si>
  <si>
    <t>17.50-18.20</t>
  </si>
  <si>
    <t>Практические занятия по поиску литературы на заданную тему.</t>
  </si>
  <si>
    <t>13.30.-14.10</t>
  </si>
  <si>
    <t>2А</t>
  </si>
  <si>
    <t>18.40-19.10</t>
  </si>
  <si>
    <t>Практическое занятие в архиве</t>
  </si>
  <si>
    <t xml:space="preserve"> ГБОУ СОШ с. Малый Толкай</t>
  </si>
  <si>
    <t>1В</t>
  </si>
  <si>
    <t>Русский хороводный шаг. Приставной шаг с притопом. Выпад с хлопками.</t>
  </si>
  <si>
    <t>Видео из фото и картинок</t>
  </si>
  <si>
    <t>https://www.youtube.com/watch?v=0BwjAulMTms https://www.youtube.com/watch?v=i7nGJkjTZ7M https://www.youtube.com/watch?v=jngtAnSpJKo</t>
  </si>
  <si>
    <t>Вторник,21.04.2020г.</t>
  </si>
  <si>
    <t>Казакова И.В.</t>
  </si>
  <si>
    <t>"Фитомир"</t>
  </si>
  <si>
    <t>13.35-14.05</t>
  </si>
  <si>
    <t>Определение сорных растений по гербарным образцам</t>
  </si>
  <si>
    <t>Алеева В.М.</t>
  </si>
  <si>
    <t>14.25-14.55</t>
  </si>
  <si>
    <t>"Юный краевед"</t>
  </si>
  <si>
    <t>https://www.youtube.com/watch?v=zipuzR4PkZ8</t>
  </si>
  <si>
    <t>12.30--13.00</t>
  </si>
  <si>
    <t>16.00.16-30</t>
  </si>
  <si>
    <t>Книга Памяти т.8 С. Малый Толкай</t>
  </si>
  <si>
    <t>не задано</t>
  </si>
  <si>
    <t>13.20-13.50</t>
  </si>
  <si>
    <t>https://www.youtube.com/watch?v=FloMe_R-NCI</t>
  </si>
  <si>
    <t>Гимнастика. Упражнения на дыхание</t>
  </si>
  <si>
    <t>Мичкин О.В.</t>
  </si>
  <si>
    <t>"Туризм"</t>
  </si>
  <si>
    <t>16.50.17.20</t>
  </si>
  <si>
    <t>Привалы и ночлеги</t>
  </si>
  <si>
    <t>https://www.sites.google.com/site/teoreticeskaapodgotovka/home/noclegi-v-polevyh-usloviah</t>
  </si>
  <si>
    <t>"Юннат"</t>
  </si>
  <si>
    <t>11.00.11-30</t>
  </si>
  <si>
    <t>Полив и подкормка рассады огурцов. Уход за рассадой.</t>
  </si>
  <si>
    <t>Суббота, 25.04.2020г.</t>
  </si>
  <si>
    <t>https://www.youtube.com/watch?v=xXy1g1lryfc</t>
  </si>
  <si>
    <t>Приготовить ящики, стаканчики для рассады</t>
  </si>
  <si>
    <t>Беседа с архивариусом</t>
  </si>
  <si>
    <t>"Очумелые ручки"</t>
  </si>
  <si>
    <t>14.20-14.50</t>
  </si>
  <si>
    <t xml:space="preserve">Сувенир для мам и пап
Открытка - раскладушка
</t>
  </si>
  <si>
    <t>Книга Памяти т.27</t>
  </si>
  <si>
    <t>https://www.youtube.com/watch?v=bb8I1V1XGtY</t>
  </si>
  <si>
    <t>Золотарева В.А.</t>
  </si>
  <si>
    <t>"Затейник"</t>
  </si>
  <si>
    <t>Литература – искусство слова. В гостях у сказки. Викторина</t>
  </si>
  <si>
    <t>Круглые столы под руководством библиографа.</t>
  </si>
  <si>
    <t>https://youtu.be/5GXWOzMx1S8</t>
  </si>
  <si>
    <t>Декоративно-прикладное искусство. Создание орнамента</t>
  </si>
  <si>
    <t>https://youtu.be/5PdooaAC6fQ</t>
  </si>
  <si>
    <t>9.30-10.00</t>
  </si>
  <si>
    <t>10.20-10.50</t>
  </si>
  <si>
    <t>Наблюдение за появлением всходов, ростом и развитием растений</t>
  </si>
  <si>
    <t>11.10-11.40</t>
  </si>
  <si>
    <t>https://www.youtube.com/watch?v=BOJcrSzfAow</t>
  </si>
  <si>
    <t>Влияние физических упражнений на  организм.</t>
  </si>
  <si>
    <t>https://nsportal.ru/shkola/fizkultura-i-sport/library/2016/12/18/vliyanie-fizicheskih-uprazhneniy-na-sistemy-organizma</t>
  </si>
  <si>
    <t>"Исток"</t>
  </si>
  <si>
    <t>12.00-12.30</t>
  </si>
  <si>
    <t>Уход за рассадой петуний. Полив.</t>
  </si>
  <si>
    <t>Проведение музейных экскурсий на заданную тему.</t>
  </si>
  <si>
    <t>https://www.youtube.com/watch?v=KFASAnzPWFk</t>
  </si>
  <si>
    <t>Рисунки к 75 летию Победы в ВОВ 1941-1945гг.</t>
  </si>
  <si>
    <t>нарисовать рисунок и прслать фото на вайбер</t>
  </si>
  <si>
    <t>Золотарев П.Н.</t>
  </si>
  <si>
    <t>"Ритм"</t>
  </si>
  <si>
    <t xml:space="preserve">Репетиционная работа: - отработка ансамблевого исполнения; - работа над техникой исполнения движений; - работа над выразительным и эмоциональным исполнением </t>
  </si>
  <si>
    <t>https://yandex.ru/video/preview/?filmId=15122880342784698467&amp;from=tabbar&amp;parent-reqid=1587123870852111-1238739523155236773100288-production-app-host-sas-web-yp-52&amp;text=ансамбль+игоря+васильева</t>
  </si>
  <si>
    <t>15.30-16.00</t>
  </si>
  <si>
    <t>Музей: значение и необходимость. Тематическая направленность музея, художественное оформление, технические средства.</t>
  </si>
  <si>
    <t>https://www.youtube.com/watch?v=igcceSkorpY</t>
  </si>
  <si>
    <t>16.20-16.50</t>
  </si>
  <si>
    <t>https://www.youtube.com/watch?v=dCQC8MWHU7w</t>
  </si>
  <si>
    <t>14.00-14.30</t>
  </si>
  <si>
    <t>10.00-10.30</t>
  </si>
  <si>
    <t>Ориентирование по местным предметам</t>
  </si>
  <si>
    <t>14.50-15.20</t>
  </si>
  <si>
    <t>https://infourok.ru/konspekt-uroka-orientirovanie-po-mestnim-priznakam-2419697.html</t>
  </si>
  <si>
    <t>Концертная деятельность</t>
  </si>
  <si>
    <t>https://www.youtube.com/watch?v=MOit7r5NJVQ</t>
  </si>
  <si>
    <t>17.50.18.20</t>
  </si>
  <si>
    <t>Техника безопасности</t>
  </si>
  <si>
    <t>https://infourok.ru/instrukcii-po-tehnike-bezopasnosti-na-urokah-tehnologii-v-nachalnih-klassah-425069.html</t>
  </si>
  <si>
    <t>Воскресенье, 26.04.2020г.</t>
  </si>
  <si>
    <t>18.00-18.30</t>
  </si>
  <si>
    <t>Репетиционная работа: - отработка ансамблевого исполнения; - работа над техникой исполнения движений; - работа над выразительным и эмоциональным исполнением</t>
  </si>
  <si>
    <t xml:space="preserve"> ГБОУ СОШ с. Нижнеаверкино</t>
  </si>
  <si>
    <t>19.00-19.30</t>
  </si>
  <si>
    <t>9.00-9.30</t>
  </si>
  <si>
    <t>Литературно-музыкальная композиция «Природа в живописи, музыке, литературе»</t>
  </si>
  <si>
    <t>Арланова Л.Б.</t>
  </si>
  <si>
    <t>"Юный турист"</t>
  </si>
  <si>
    <t>2Б</t>
  </si>
  <si>
    <t>9.50-10.20</t>
  </si>
  <si>
    <t>Охранять природу – значит охранять Родину.Тема природы и Родины в уральской поэзии. Конкурс чтецов</t>
  </si>
  <si>
    <t>https://ok.ru/video/39569459780</t>
  </si>
  <si>
    <t>Туристические узлы</t>
  </si>
  <si>
    <t>10.40-11.10</t>
  </si>
  <si>
    <t>Великие композиторы мира. Эксперимент «Рисуем музыку»</t>
  </si>
  <si>
    <t>https://ok.ru/video/2483086692715</t>
  </si>
  <si>
    <t xml:space="preserve">Смотрим  учебный видеоролик по ссылке: https://vk.com/away.php?to=https%3A%2F%2Fwww.youtube.com%2Fwatch%3Fv%3D7XeTHKkIxE4&amp;cc_key=   Вяжем туристические узлы.
</t>
  </si>
  <si>
    <t>11.30-12.00</t>
  </si>
  <si>
    <t>Гришаев С.Н.</t>
  </si>
  <si>
    <t>"Короли и королевы"</t>
  </si>
  <si>
    <t>Открытые дебюты. Полуоткрытые дебюты. Закрытые дебюты.</t>
  </si>
  <si>
    <t>https://yandex.ru/video/preview?filmId Если нет технической возможности- розыгрываем дебюты.</t>
  </si>
  <si>
    <t>12.20-12.50</t>
  </si>
  <si>
    <t>13.10-13.40</t>
  </si>
  <si>
    <t>Самара военная.</t>
  </si>
  <si>
    <t>15.40-16.10</t>
  </si>
  <si>
    <t xml:space="preserve">Смотрим видеоурок. https://www.youtube.com/watch?v=804N42jIVZM . Обсуждаем в  Вконтакте, вайбер .  
</t>
  </si>
  <si>
    <t>16.30-17.00</t>
  </si>
  <si>
    <t xml:space="preserve">Подвижные игры на свежем воздухе. </t>
  </si>
  <si>
    <t xml:space="preserve">Разучиваем игры наших родителей и бабушек. "Обмениваемся" играми с родителями.
</t>
  </si>
  <si>
    <t>17.20-17.50</t>
  </si>
  <si>
    <t>Великие композиторы мира. Эксперимент «Рисуе
м музыку»</t>
  </si>
  <si>
    <t>План игры. Выбор хода.</t>
  </si>
  <si>
    <t>https://youtu.be/8so_ELB6H7Y Если нет технической возможности- розыгрываем дебюты.</t>
  </si>
  <si>
    <t xml:space="preserve"> ГБОУ СОШ с. Новое Мансуркино</t>
  </si>
  <si>
    <t>18.10-18.40</t>
  </si>
  <si>
    <t>Азамова И.И.</t>
  </si>
  <si>
    <t>«Овощеводство»</t>
  </si>
  <si>
    <t>Ресурс интернета You Tube. Самостоятельная работа.</t>
  </si>
  <si>
    <t>Разбивка участка на отделы</t>
  </si>
  <si>
    <t>14.50-15.20ЭОР</t>
  </si>
  <si>
    <t>Смотрим  учебный видеоролик по ссылке: https://vk.com/away.php?to=https%3A%2F%2Fwww.youtube.com%2Fwatch%3Fv%3D7XeTHKkIxE4&amp;cc_key=   Вяжем туристические узлы.</t>
  </si>
  <si>
    <t>Сбор фотографий распланированных участков</t>
  </si>
  <si>
    <t>Ресурс интернета You Tube. Самостоятельная работа</t>
  </si>
  <si>
    <t>«Экологический»</t>
  </si>
  <si>
    <t>17.20-17.55</t>
  </si>
  <si>
    <t>Самостоятельная работа.</t>
  </si>
  <si>
    <t>Сбор материалов по проведенному исследованию</t>
  </si>
  <si>
    <t>Фотографии, схемы, таблицы, рисунки</t>
  </si>
  <si>
    <t>Сбор материалов исследования</t>
  </si>
  <si>
    <t xml:space="preserve">Смотрим видеоурок. https://www.youtube.com/watch?v=804N42jIVZM
Обсуждаем в  Вконтакте, вайбер .  
</t>
  </si>
  <si>
    <t>Отбивка делянок и дорожек</t>
  </si>
  <si>
    <t>Разучиваем игры наших родителей и бабушек. "Обмениваемся" играми с родителями. Делимся в вайбер, ВКонтакте.</t>
  </si>
  <si>
    <t>Сделать план участка (эскиз)</t>
  </si>
  <si>
    <t>Оформление исследовательской работы</t>
  </si>
  <si>
    <t>Составление титульного листа</t>
  </si>
  <si>
    <t>17.10-17.40</t>
  </si>
  <si>
    <t>Составление содержания исследования</t>
  </si>
  <si>
    <t xml:space="preserve"> ГБОУ СОШ им. Н.С. Доровского с. Подбельск</t>
  </si>
  <si>
    <t xml:space="preserve"> ГБОУ СОШ им. Ф.Н. Ижедерова с. Рысайкино</t>
  </si>
  <si>
    <t>Погильдякова Н.И.</t>
  </si>
  <si>
    <t>"Край родной "</t>
  </si>
  <si>
    <t>Домашнее задание</t>
  </si>
  <si>
    <t>Третьяковская галерея https://artsandculture.google.com/…/the-state-tretyakov-gal</t>
  </si>
  <si>
    <t xml:space="preserve"> ГБОУ СОШ им. Н.Т. Кукушкина с. Савруха</t>
  </si>
  <si>
    <t>Субеева Л.Х.</t>
  </si>
  <si>
    <t>"Растениеводы"</t>
  </si>
  <si>
    <t>15.00–15.30</t>
  </si>
  <si>
    <t>Самостоятельная работа, ЭОР</t>
  </si>
  <si>
    <t>Садчикова Н.Ф.</t>
  </si>
  <si>
    <t>Инфознайка</t>
  </si>
  <si>
    <t>Фенологические наблюдения роста и развития растений. Образцы ведения наблюдений</t>
  </si>
  <si>
    <t>14.50-15.10</t>
  </si>
  <si>
    <t>Ознакомиться с интересной информацией: https://yandex.ru/video/preview/?filmId=5385680073998801326&amp;text=Видеоурок%207%20класс%20Фенологические%20наблюдения%20роста%20и%20развития%20растений.%20Образцы%20ведения%20наблюдений.&amp;path=wizard&amp;parent-reqid=1587100884561462-1583171485986783737414182-production-app-host-man-web-yp-108&amp;redircnt=1587100904.1</t>
  </si>
  <si>
    <t>самостоятельная работа</t>
  </si>
  <si>
    <t>Пасхальное яйцо</t>
  </si>
  <si>
    <t>Графический редактор</t>
  </si>
  <si>
    <t>Исаев А.В.</t>
  </si>
  <si>
    <t>"Шашки и шахматы"</t>
  </si>
  <si>
    <t>Ознакомиться с интересной информацией: https://infourok.ru/prezentaciya-proekta-nablyudenie-za-rostom-rasteniy-v-domashnih-usloviyah-2013871.html и https://yandex.ru/video/preview/?filmId=18244415024764199392&amp;parent-reqid=1587100884561462-1583171485986783737414182-production-app-host-man-web-yp-108&amp;path=wizard&amp;text=Видеоурок+7+класс+Фенологические+наблюдения+роста+и+развития+растений.+Образцы+ведения+наблюдений</t>
  </si>
  <si>
    <t>Подготовить дневник наблюдения и определиться с выбором темы исследовательской работы.</t>
  </si>
  <si>
    <t>Гречушкина О.М.</t>
  </si>
  <si>
    <t>"Умники"</t>
  </si>
  <si>
    <t>Лишняя пешка-никогда не лишняя.</t>
  </si>
  <si>
    <t xml:space="preserve">https://www.youtube.com/watch?v=f9R1-rqtiQI </t>
  </si>
  <si>
    <t>15.35-16.05</t>
  </si>
  <si>
    <t>видео разбор темы, самостоятельная работа</t>
  </si>
  <si>
    <t>Зачет по теме: «Решение задач на сплавы, смеси и растворы»</t>
  </si>
  <si>
    <t>Онлайн тест:</t>
  </si>
  <si>
    <t>Исаева Н.А.</t>
  </si>
  <si>
    <t>"Юный эколог"</t>
  </si>
  <si>
    <t>Онлайн тест.
 Выслать решения на АСУ РСО или личную почту.
 o.turaeva@bk.ru</t>
  </si>
  <si>
    <t>«Муравьи – это санитары леса»</t>
  </si>
  <si>
    <t>https://youtu.be/TEKhTPj2zCM</t>
  </si>
  <si>
    <t>«Роботехника и 3д моделирование»</t>
  </si>
  <si>
    <t>Управление и редактирование рельефов, работа с текстурой рельефов.</t>
  </si>
  <si>
    <t>Поделка "Муравейник"</t>
  </si>
  <si>
    <t>https://youtu.be/qFDtqLZTWU</t>
  </si>
  <si>
    <t>http://uchitel2011.ucoz.ru/ARTCAM/tekstura.pdf  задание 11</t>
  </si>
  <si>
    <t>16.10-16.40</t>
  </si>
  <si>
    <t>Видео разбор презентации</t>
  </si>
  <si>
    <t>Практикум по решению задач.</t>
  </si>
  <si>
    <t>Просмотр презентации: https://ds02.infourok.ru/uploads/ex/0cbc/0005b20b-4df3f7ba/640/img0.jpg</t>
  </si>
  <si>
    <t>Хусенбаева Т.М.</t>
  </si>
  <si>
    <t>"Азбука экологии"</t>
  </si>
  <si>
    <t>14.05-14.35</t>
  </si>
  <si>
    <t>Экологический фактор</t>
  </si>
  <si>
    <t>https://myslide.ru/presentation/skachat-ekologicheskie-faktory--ix-znachenie-v-zhizni-organizmov</t>
  </si>
  <si>
    <t>Практика: приготовить смеси 3-4 вида</t>
  </si>
  <si>
    <t>Волгина Г.И.</t>
  </si>
  <si>
    <t>"Вязани"</t>
  </si>
  <si>
    <t>14.55-15.25.</t>
  </si>
  <si>
    <t>13.40-14.10</t>
  </si>
  <si>
    <t>Прибавление и убавление в середине полотна</t>
  </si>
  <si>
    <t>Робототехника и 3d моделирование</t>
  </si>
  <si>
    <t>Управление и редактирование рельефов, работа с текстурой рельефов</t>
  </si>
  <si>
    <t>http://uchitel2011.ucoz.ru/ARTCAM/tekstura.pdf Создать яйцо с текстурой</t>
  </si>
  <si>
    <t>Оценивание работ, присланных на конкурс</t>
  </si>
  <si>
    <t>Интернет, ВК</t>
  </si>
  <si>
    <t>14.45-15.15</t>
  </si>
  <si>
    <t>Как создать виртуальный музей?</t>
  </si>
  <si>
    <t>Государственный Русский музей (Санкт-Петербург) https://bit.ly/2IOQDjq</t>
  </si>
  <si>
    <t>Особннности выбора пряжи</t>
  </si>
  <si>
    <t xml:space="preserve">15.00-15.30 </t>
  </si>
  <si>
    <t>Выполнение проектных работ. Проект «Открытка».</t>
  </si>
  <si>
    <t>http://uchitel2011.ucoz.ru/index/ehlektivnyj_kurs/0-21</t>
  </si>
  <si>
    <t>Соревнования различного уровня.  ( Игра в шахматы  ОН-ЛАЙН)</t>
  </si>
  <si>
    <t>Прилепкина Н. И.</t>
  </si>
  <si>
    <t xml:space="preserve">https://www.chess.com/ru/play/computer </t>
  </si>
  <si>
    <t xml:space="preserve"> «Мир Лего»</t>
  </si>
  <si>
    <t>Гладкова И.В.</t>
  </si>
  <si>
    <t>"Общество и мы"</t>
  </si>
  <si>
    <t>10.30 –11.00</t>
  </si>
  <si>
    <t>проект на тему "Подземный траспорт"</t>
  </si>
  <si>
    <t>прислать на вайбер</t>
  </si>
  <si>
    <t>Беседы, акции, игровые программы и соревнования.</t>
  </si>
  <si>
    <t>интернет ресурсы</t>
  </si>
  <si>
    <t>11.20 -11.50</t>
  </si>
  <si>
    <t>14.05-14.45</t>
  </si>
  <si>
    <t>Природные зоны.</t>
  </si>
  <si>
    <t>https://infourok.ru/prezentaciya-prirodnie-zoni-zemli-3283262.html</t>
  </si>
  <si>
    <t>Готовимся к творческому конкурсу на районный конкурс "Безопасное колесо"</t>
  </si>
  <si>
    <t>Пижамова Г.А.</t>
  </si>
  <si>
    <t>Проект «Декоративная тарелка»</t>
  </si>
  <si>
    <t>"Акцент"</t>
  </si>
  <si>
    <t>Поем по нотам</t>
  </si>
  <si>
    <t>https://www.youtube.com/watch?v=gWwgwvWxD04</t>
  </si>
  <si>
    <t>"Компьютерное</t>
  </si>
  <si>
    <t xml:space="preserve">Геоинформационные системы в Интернете. </t>
  </si>
  <si>
    <t>военные песни "Катюша"</t>
  </si>
  <si>
    <t>15.50.16.20</t>
  </si>
  <si>
    <t xml:space="preserve">https://infourok.ru/prezentaciya_k_uroku_geoinformacionnye_sistemy_v_internete-563415.htm </t>
  </si>
  <si>
    <t>11.00 –11.30</t>
  </si>
  <si>
    <t>Сидорова И.И.</t>
  </si>
  <si>
    <t>"Пресс-центр"</t>
  </si>
  <si>
    <t>итоговое тестирование. Индивидуальные занятия</t>
  </si>
  <si>
    <t xml:space="preserve">https://uchitelya.com/informatika/24328-prezentaciya-geoinformacionnye-sistemy-v-internet </t>
  </si>
  <si>
    <t>https://nsportal.ru/shkola/dopolnitelnoe-obrazovanie/library/2019/12/04/test-po-zhurnalistike-</t>
  </si>
  <si>
    <t>«Экологическая сказка «Ручеёк»</t>
  </si>
  <si>
    <t>Скайп, Одноклассники</t>
  </si>
  <si>
    <t>Пройти тестирование</t>
  </si>
  <si>
    <t>Следенкин А.А.</t>
  </si>
  <si>
    <t>"Робототехника"</t>
  </si>
  <si>
    <t>13:30 - 14:00</t>
  </si>
  <si>
    <t>Геохимические механизмы.</t>
  </si>
  <si>
    <t>http://www.myshared.ru/slide/1349954/</t>
  </si>
  <si>
    <t>Прочность конструкции и способы повышения прочности.</t>
  </si>
  <si>
    <t>14:10 - 14:40</t>
  </si>
  <si>
    <t>Разработка конструкции робота для соревнований "Сумо"</t>
  </si>
  <si>
    <t xml:space="preserve"> ГБОУ СОШ с. Среднее Аверкино</t>
  </si>
  <si>
    <t>http://msevm.com/2015/lego/03/index.htm</t>
  </si>
  <si>
    <t xml:space="preserve">https://www.youtube.com/watch?v=TnXPfEfABs8 </t>
  </si>
  <si>
    <t>Пидерова А.И.</t>
  </si>
  <si>
    <t>14:50-15:20</t>
  </si>
  <si>
    <t>"Уголок Росссии"</t>
  </si>
  <si>
    <t>15.05-15.35</t>
  </si>
  <si>
    <t>Проведение музейных экскурсий на заданную тему</t>
  </si>
  <si>
    <t>14.05.-14.35</t>
  </si>
  <si>
    <t>Посмотреть видеоэкскурсию. https://www.youtube.com/watch?v=rK2nOw2HSQ0</t>
  </si>
  <si>
    <t>https://ppt4web.ru/khimija/geokhimija-rasprostranennost-ehlementov-klarki.html</t>
  </si>
  <si>
    <t>-</t>
  </si>
  <si>
    <t>"Леготехника"</t>
  </si>
  <si>
    <t>"Память"</t>
  </si>
  <si>
    <t>16:00 - 16:20</t>
  </si>
  <si>
    <t>Простые машины. Тележка с попкорном</t>
  </si>
  <si>
    <t>Подготовка обзорной и тематической экскурсии. Оформление и содержание экскурсии.</t>
  </si>
  <si>
    <t xml:space="preserve">В начале занятия подключиться на Яндекс. Школу для консультации. В случае отсутствия связи  посмотреть часть видео с 3 минуты до 20 минуты. https://www.youtube.com/watch?v=AomQRa69wIo Внести коррективы в маршруты своей экскурсии по селу. Запишите кратко рекомендации ведущего по подготовке экскурсии. </t>
  </si>
  <si>
    <t>Внести коррективы в маршруты своей экскурсии по селу.</t>
  </si>
  <si>
    <t>Самойлова Е.С.</t>
  </si>
  <si>
    <t>"Рокировка"</t>
  </si>
  <si>
    <t>15.55-16.25</t>
  </si>
  <si>
    <t>https://vokrug-shakhmat.blogspot.com l&gt;</t>
  </si>
  <si>
    <t>"Ход конем"</t>
  </si>
  <si>
    <t xml:space="preserve">Простейший эндшпиль. Оппозиция. </t>
  </si>
  <si>
    <t>https://chess-boom.online</t>
  </si>
  <si>
    <t>16:25 - 16:45</t>
  </si>
  <si>
    <t>Субеев Р.И.</t>
  </si>
  <si>
    <t xml:space="preserve">Простейший эндшпиль. Оппозиция.  </t>
  </si>
  <si>
    <t>"Ладья"</t>
  </si>
  <si>
    <t xml:space="preserve">https://chess-boom.online ndFragment--&gt; </t>
  </si>
  <si>
    <t>2А"</t>
  </si>
  <si>
    <t>Шишков М.Ю.</t>
  </si>
  <si>
    <t>"Землемеры"</t>
  </si>
  <si>
    <t>1А, 1Б,1В, 1Г</t>
  </si>
  <si>
    <t>17:00 -17:30</t>
  </si>
  <si>
    <t>с помощью  ЭОР</t>
  </si>
  <si>
    <t>Ориентирование по компасу</t>
  </si>
  <si>
    <t>https://yandex.ru/video/preview?filmId=16057098744672502739&amp;text=%D0%BE%D1%80%D0%B8%D0%B5%D0%BD%D1%82%D0%B8%D1%80%D0%BE%D0%B2%D0%B0%D0%BD%D0%B8%D0%B5%20%D0%BF%D0%BE%20%D0%BA%D0%BE%D0%BC%D0%BF%D0%B0%D1%81%D1%83%20%D0%B2%D0%B8%D0%B4%D0%B5%D0%BE&amp;path=wizard&amp;parent-reqid=1587296587982335-1560429198407813968000122-production-app-host-vla-web-yp-285&amp;redircnt=1587296740.1</t>
  </si>
  <si>
    <t>Нотация доски,запись ходов и положений</t>
  </si>
  <si>
    <t>https://youtu.be/XtL5ZzY0bjQ</t>
  </si>
  <si>
    <t>Посмотреть видео, изучить подробную инструкцию по ориентированию по компасу</t>
  </si>
  <si>
    <t xml:space="preserve"> ГБОУ СОШ им. А.М. Шулайкина с. Старый Аманак</t>
  </si>
  <si>
    <t>Посмотреть в интернете</t>
  </si>
  <si>
    <t>Эккерт Т.В.</t>
  </si>
  <si>
    <t>"Родник"</t>
  </si>
  <si>
    <t>"Олимпик"</t>
  </si>
  <si>
    <t>13.35-14.05,</t>
  </si>
  <si>
    <t>Участие в соревнованиях, турнирах по шашкам, запись партий, их последующий разбор</t>
  </si>
  <si>
    <t>Пичугина С.И.</t>
  </si>
  <si>
    <t>http://damki.net</t>
  </si>
  <si>
    <t>Флора</t>
  </si>
  <si>
    <t>11.40-12.10</t>
  </si>
  <si>
    <t>Изготовление в технике квиллинг панно "Колокольчики"</t>
  </si>
  <si>
    <t>https://img3.postila.ru/storage/12768000/12765426/09b110b43f1813ea8dcf43cf516e5012.jpg</t>
  </si>
  <si>
    <t>Изготовление цветочка из цветной бумаги: Цветик - семицветик.</t>
  </si>
  <si>
    <t>https://www.millionpodarkov.ru/podelki/podelka-iz-tsvetnoj-bumagi-tsvetik-semitsvetik.htm</t>
  </si>
  <si>
    <t>14.25-15.55.</t>
  </si>
  <si>
    <t>4А</t>
  </si>
  <si>
    <t>Работа над поделкой</t>
  </si>
  <si>
    <t xml:space="preserve">http://damki.net </t>
  </si>
  <si>
    <t>Изготовление цветов</t>
  </si>
  <si>
    <t>https://yandex.ru/video/preview?filmId=2912592937075490581&amp;from=tabbar&amp;parent-reqid=</t>
  </si>
  <si>
    <t>Мухаметзянова Ф.Ш.</t>
  </si>
  <si>
    <t>Волшебная игла</t>
  </si>
  <si>
    <t>Эндшпиль - проведение пешки</t>
  </si>
  <si>
    <t>Модный аксессуар</t>
  </si>
  <si>
    <t>методика проведения исследования</t>
  </si>
  <si>
    <t>Ознакомиться с интересной информацией: https://yandex.ru/video/preview/?filmId=5292631030348487867&amp;reqid=1587101372290538-1054248945229516133800133-vla1-2759-V&amp;text=Видеоурок+7+класс+Методика+проведение+исследования+за+природой</t>
  </si>
  <si>
    <t>Салдаева Е.Н.</t>
  </si>
  <si>
    <t>"Ментальная арифметика"</t>
  </si>
  <si>
    <t>16.45-17.15</t>
  </si>
  <si>
    <t>12.05.-12.35</t>
  </si>
  <si>
    <t>Посмотреть  предложенное видео по ссылке, выполнить работу</t>
  </si>
  <si>
    <t>С помощью ЭОР, самостоятельная работа</t>
  </si>
  <si>
    <t>Кумирова Н.Ф.</t>
  </si>
  <si>
    <t>Сложение и вычитание на абакусе и с помощью ментальной карты по формуле +1= +10-9, -1=-10+9</t>
  </si>
  <si>
    <t xml:space="preserve">"Домовёнок" </t>
  </si>
  <si>
    <t>Видеоурок https://www.youtube.com/watch?v=SrLh-5t7RoM&amp;t=2s, пальчикова гимнастика для синхронизации полушарий мозга https://www.youtube.com/watch?time_continue=3&amp;v=6WAQ1RkmZRQ&amp;feature=emb_logo, задания в вайбере</t>
  </si>
  <si>
    <t>Решать примеры на сложение и вычитание по формулам, выполнять упражнение на синхронизацию работы полушарий мозга, ментальный счет на предыдущие правила</t>
  </si>
  <si>
    <t>аппликация на тему "Первоцветы"</t>
  </si>
  <si>
    <t>Посмотреть предложенное  видео по ссылке, выполнить работу</t>
  </si>
  <si>
    <t>12.55-13.25</t>
  </si>
  <si>
    <t>прислать фото</t>
  </si>
  <si>
    <t>Комбинированные методы сложения и вычитания</t>
  </si>
  <si>
    <t xml:space="preserve"> Видеоурок https://www.youtube.com/watch?v=w4D_E71V4ms&amp;t=146s, упражнения для пальцев на развитие мелкой моторики https://www.youtube.com/watch?v=NhkC9I113-8, задания в вайбере</t>
  </si>
  <si>
    <t>Решать примеры на сложение и вычитание на комбинированные методы сложения и вычитания, выполнять упражнения на развитие мелкой моторики, ментальный счет на предыдущие правила</t>
  </si>
  <si>
    <t>Украшения из фетра</t>
  </si>
  <si>
    <t>Коновалов С.Н.</t>
  </si>
  <si>
    <t>https://nsportal.ru/shkola/geografiya/library/2018/06/07/orientirovanie-na-mestnosti-prezentatsiya</t>
  </si>
  <si>
    <t>"Сварожич"</t>
  </si>
  <si>
    <t>1А, 1Б, 1В, 1Г, 1Д, 1Е</t>
  </si>
  <si>
    <t>Определение азимута магнитного на местные предметы их окна своего дома.</t>
  </si>
  <si>
    <t>15.20 – 16.10</t>
  </si>
  <si>
    <t>Bugeo.ru</t>
  </si>
  <si>
    <t>Самостоятельно изучить презентацию</t>
  </si>
  <si>
    <t>Определить азимут магнитный на местные предметы, без покидания территории своего двора.</t>
  </si>
  <si>
    <t>Прибавление  в середине полотна</t>
  </si>
  <si>
    <t>План игры. Выбор хода. man"; mso-bidi-theme-font:minor-bidi;} http://damki.net</t>
  </si>
  <si>
    <t>https://vokrug-shakhmat.blogspot.com</t>
  </si>
  <si>
    <t>Вывязывание прихватки</t>
  </si>
  <si>
    <t>Мамышева Н.М.</t>
  </si>
  <si>
    <t>"Школа эколога"</t>
  </si>
  <si>
    <t>https://iq2u.ru/tests/test/run/1513</t>
  </si>
  <si>
    <t>Пройти онлайн тест</t>
  </si>
  <si>
    <t>13.00-13.30</t>
  </si>
  <si>
    <t>Природные зоны</t>
  </si>
  <si>
    <t>https://geographyofrussia.com/geograficheskaya-obolochka-zemli-prirodnye-zony-zemli/</t>
  </si>
  <si>
    <t>открытка по теме "1 мая" (картон, цветная бумага)</t>
  </si>
  <si>
    <t>7А</t>
  </si>
  <si>
    <t>13.50-14.20</t>
  </si>
  <si>
    <t>Онлайн-подключение.</t>
  </si>
  <si>
    <t>Просмотреть материал</t>
  </si>
  <si>
    <t xml:space="preserve">Ядовитые растения Самарской области. </t>
  </si>
  <si>
    <t>https://vk.com/video-102086718_456239604</t>
  </si>
  <si>
    <t>План игры. Выбор хода. w Roman"; mso-bidi-theme-font:minor-bidi;} https://vokrug-shakhmat.blogspot.com</t>
  </si>
  <si>
    <t>Посмотреть видео, сделать описание растений</t>
  </si>
  <si>
    <t>"Ойме"</t>
  </si>
  <si>
    <t>Сценический образ</t>
  </si>
  <si>
    <t>https://www.youtube.com/watch?v=VCjdxMOBFHk</t>
  </si>
  <si>
    <t>Петь выразительно</t>
  </si>
  <si>
    <t>Работа на занятии – посмотреть предложенное видео:: https://www.youtube.com/watch?v=wy0FWtxv4Zc</t>
  </si>
  <si>
    <t>При лишней фигуре стремись перейти в эндшпиль</t>
  </si>
  <si>
    <t xml:space="preserve">Выполнить изделие, используя предложенный мастер-класс. </t>
  </si>
  <si>
    <t>https://При+лишней+фигуре+стремись+перейти+в+эндшпиль+в+шахматах</t>
  </si>
  <si>
    <t>открытка по теме "1 мая"  (картон, цветная бумага)</t>
  </si>
  <si>
    <t>прислать на фото</t>
  </si>
  <si>
    <t>Работа на занятии – посмотреть предложенный материал: https://www.youtube.com/watch?v=wy0FWtxv4Zc</t>
  </si>
  <si>
    <t>Итоговое тестирование.Индивидуальные занятия</t>
  </si>
  <si>
    <t>15.20 -16.10</t>
  </si>
  <si>
    <t>Виртуальные музеи мира</t>
  </si>
  <si>
    <t xml:space="preserve">https://www.youtube.com/watch?v=cB4QUNEMK9s в музей Посмотреть виртуальную экскурсию </t>
  </si>
  <si>
    <t>Посмотреть экскурсию в Британский музейhttps://www.youtube.com/watch?v=weOq1kYhLn0</t>
  </si>
  <si>
    <t>10.30.-11.00</t>
  </si>
  <si>
    <t xml:space="preserve">Экскурсионные приемы: словесная или мысленная реконструкция (исторических событий и явлений, внешнего вида предметов и т.д.), прием сравнения, прием локализации событий, цитирование (экспонируемых документов). Особые методические приемы: встречи во время экскурсии с участниками событий, которым посвящена экспозиция; применении технических средств: музыкальные паузы, прослушивание записей выступлен </t>
  </si>
  <si>
    <t>Посмотреть видео с 21 минуты по 40 минуту. https://www.youtube.com/watch?v=AomQRa69wIo</t>
  </si>
  <si>
    <t>11.20-11..50</t>
  </si>
  <si>
    <t>Выбор и включение в содержание самостоятельно составленной тематической экскурсии методических приемов. Проведение подготовленной экскурсии.</t>
  </si>
  <si>
    <t>Посмотреть видео с 41 минуты по 50 мин. https://www.youtube.com/watch?v=AomQRa69wIo</t>
  </si>
  <si>
    <t>11-00-11.30</t>
  </si>
  <si>
    <t>https://turclub-pik.ru/blog/kak-pravilno-polzovatsya-kompasom/</t>
  </si>
  <si>
    <t>https://drive.google.com/file/d/1XjvbetfiFN6qxngZj_YvobD6W1BCw4Vc/view?usp=sharing</t>
  </si>
  <si>
    <t>Подготовить реферат по данной теме</t>
  </si>
  <si>
    <t>4Б</t>
  </si>
  <si>
    <t>Иваева Т.Н.</t>
  </si>
  <si>
    <t>"Подбельский ручеёк"</t>
  </si>
  <si>
    <t xml:space="preserve">Стилизованный танец «Ладушки» </t>
  </si>
  <si>
    <t>Видео: https://www.youtube.com/watch?v=eAwYum-1NrI</t>
  </si>
  <si>
    <t xml:space="preserve">Стилизованный танец «Ладушки». </t>
  </si>
  <si>
    <t xml:space="preserve"> ГБОУ СОШ с. Староганькино</t>
  </si>
  <si>
    <t>Платонова Е.А.</t>
  </si>
  <si>
    <t>"Зазеркалье"</t>
  </si>
  <si>
    <t xml:space="preserve">Персонаж из любых сыпучих материалов </t>
  </si>
  <si>
    <t>https://www.youtube.com/watch?v=wXzyxG66Kwg</t>
  </si>
  <si>
    <t>Редкие растения Самарской области</t>
  </si>
  <si>
    <t>https://youtu.be/Gy1bRG1SymU</t>
  </si>
  <si>
    <t>Паторов А.А.</t>
  </si>
  <si>
    <t>Обозначить районы Самарской области, где встречаются данные растения</t>
  </si>
  <si>
    <t>Шахматная азбука</t>
  </si>
  <si>
    <t>Придумай герою имя, характер</t>
  </si>
  <si>
    <t>Просмотр видео –фильма.</t>
  </si>
  <si>
    <t>Запасные ходы для овладения оппозицией.</t>
  </si>
  <si>
    <t>https://yandex.ru/video/preview/?</t>
  </si>
  <si>
    <t>Просмотреть видео – фильм. Написать письменную работу по теме. Практическая игра.</t>
  </si>
  <si>
    <t>https://www.youtube.com/watch?v=8O_E56P-GkU</t>
  </si>
  <si>
    <t>Активный король – как лишняя фигура.</t>
  </si>
  <si>
    <t>https://yandex.ru/video/preview/?film</t>
  </si>
  <si>
    <t>Просмотреть видео – фильма. Написать письменную работу по теме. Практическая игра</t>
  </si>
  <si>
    <t xml:space="preserve"> ГБОУ СОШ им. П.В. Кравцова с. Старопохвистнево</t>
  </si>
  <si>
    <t>Создание персонажа</t>
  </si>
  <si>
    <t>https://drive.google.com/file/d/1I896blf3WdOv8QaTqKMQXPO4kee5Sv60/view</t>
  </si>
  <si>
    <t>16.55-17.25</t>
  </si>
  <si>
    <t>ДК с. Ахрат</t>
  </si>
  <si>
    <t>Основы внутренней баллистики Kaznu.kz Перечислить силы, действующие на пулю во время её движения внутри канала ствола автомата.</t>
  </si>
  <si>
    <t>Kaznu.kz</t>
  </si>
  <si>
    <t>Степанова М.А.</t>
  </si>
  <si>
    <t>"Акварель"</t>
  </si>
  <si>
    <t>Перечислить силы, действующие на пулю во время её движения внутри канала ствола автомата.</t>
  </si>
  <si>
    <t>13.15-13.45</t>
  </si>
  <si>
    <t>Хохлома</t>
  </si>
  <si>
    <t>https://www.youtube.com/watch?v=VuMN4ETvkrI";"https://www.youtube.com/watch?v=VuMN4ETvkrI</t>
  </si>
  <si>
    <t>"Олимп"</t>
  </si>
  <si>
    <t>https://www.youtube.com/watch?v=BJgTRiDZ358</t>
  </si>
  <si>
    <t>Закаливание и его влияние на организм. Первая помощь при обморожении</t>
  </si>
  <si>
    <t>https://multiurok.ru/files/doklad-zakalivanie-i-ego-vliianie-na-organizm-chel.html</t>
  </si>
  <si>
    <t>Просмотреть видеоролик</t>
  </si>
  <si>
    <t>Работа над унисоном</t>
  </si>
  <si>
    <t>https://www.youtube.com/watch?v=rTQb8-ihOOI</t>
  </si>
  <si>
    <t xml:space="preserve"> Изучение народных традиций Похвистневского района. "Чувашские узоры" </t>
  </si>
  <si>
    <t>Самосстоятельно изучить доклад на данную тему</t>
  </si>
  <si>
    <t>https://www.youtube.com/watch?v=2KgAP2Se7j0&amp;t=20s";"https://www.youtube.com/watch?v=2KgAP2Se7j0&amp;t=20s</t>
  </si>
  <si>
    <t>поем, слушаем, повторяем.</t>
  </si>
  <si>
    <t xml:space="preserve">
Самосстоятельно изучить доклад на данную тему
</t>
  </si>
  <si>
    <t>"Чудо-шашки"</t>
  </si>
  <si>
    <t>14:00 -14:30</t>
  </si>
  <si>
    <t>Шашечный кодекс</t>
  </si>
  <si>
    <t>https://labirint44novouralskk.jimdofree.com/%D1%88%D0%B0%D1%88%D0%BA%D0%B8-1/%D1%88%D0%B0%D1%88%D0%B5%D1%87%D0%BD%D1%8B%D0%B9-%D0%BA%D0%BE%D0%B4%D0%B5%D0%BA%D1%81-%D1%80%D0%BE%D1%81%D1%81%D0%B8%D0%B8/</t>
  </si>
  <si>
    <t>игра он-лайн</t>
  </si>
  <si>
    <t>Пантелеева Л.М.</t>
  </si>
  <si>
    <t>"Гамбит"</t>
  </si>
  <si>
    <t>Участие в соревнованиях, турнирах по шашкам</t>
  </si>
  <si>
    <t>https://www.youtube.com/playlist?list=PLBFY-1YTvy2y9Xc-q43IjrmDS9WBrXVRb</t>
  </si>
  <si>
    <t>самостоятельно ознакомиться с шашечным кодексом</t>
  </si>
  <si>
    <t>Делаем флипбук</t>
  </si>
  <si>
    <t>https://www.youtube.com/watch?v=fpQ4Eiq-0Bg</t>
  </si>
  <si>
    <t>Смотрим видео, изучаем, тренируемся.</t>
  </si>
  <si>
    <t>14.10-14.40</t>
  </si>
  <si>
    <t>Основные правила композиции в видеокадре</t>
  </si>
  <si>
    <t>http://editlw.ru/articles.php?article_id=341</t>
  </si>
  <si>
    <t>Табакова В.А.</t>
  </si>
  <si>
    <t>"Самоделкин"</t>
  </si>
  <si>
    <t>15.30.16.00</t>
  </si>
  <si>
    <t>Конструирование. Скворечник.</t>
  </si>
  <si>
    <t>сделать скриншот на каждое правило из любого видео</t>
  </si>
  <si>
    <t>Куцакова Л.В. «Конструирование и ручной труд в детском саду», М: «Просвещение».</t>
  </si>
  <si>
    <t>14.40-15.10</t>
  </si>
  <si>
    <t>нет</t>
  </si>
  <si>
    <t>15.25-15.55</t>
  </si>
  <si>
    <t>18.00-18.30.</t>
  </si>
  <si>
    <t>Козлова К.В.</t>
  </si>
  <si>
    <t>"Айтишка"</t>
  </si>
  <si>
    <t>https://yandex.ru/efir?from=efir&amp;from_block=ya_organic_results&amp;stream_id=49c6346337fdbcabbd84ea2ebceb8ee6, https://mamsy.ru/blog/pervaya-pomosh-pri-obmorozhenii/</t>
  </si>
  <si>
    <t>Просмотерть видеоролик и ознакомиться со степенями обморожения</t>
  </si>
  <si>
    <t>Выпуск анимационного фильма.</t>
  </si>
  <si>
    <t>16.15-16.45</t>
  </si>
  <si>
    <t>http://www.gameshashki.ru/istoriya/istoriya-shashechnogo-kodeksa/</t>
  </si>
  <si>
    <t>https://yandex.ru/video/preview/?filmId=11167803191332519563&amp;from=tabbar&amp;reqid=1587100935778767-46059174858245211800145-vla1-1508-V&amp;suggest_reqid=763500320156693397309729008191277&amp;text=как+создают+мультфильм+по+кадрам</t>
  </si>
  <si>
    <t>Шабаева Г.М.</t>
  </si>
  <si>
    <t>"Шахматное королевство"</t>
  </si>
  <si>
    <t>подготовить рассказ об истории шашечного кодекса</t>
  </si>
  <si>
    <t>ЭОР, онлайн - подключение</t>
  </si>
  <si>
    <t>Разминка - игра "Перепуталка". Ценность фигур.</t>
  </si>
  <si>
    <t>https://infourok.ru/prezentaciya-dlya-zanyatiy-po-shahmatam-1387143.html</t>
  </si>
  <si>
    <t>lichess.org  
.</t>
  </si>
  <si>
    <t>"Инфомир"</t>
  </si>
  <si>
    <t>Мастера и макеты публикаций</t>
  </si>
  <si>
    <t>14.50.-15.20</t>
  </si>
  <si>
    <t>https://yandex.ru/video/preview/?filmId=11100696595246601469&amp;from=tabbar&amp;reqid=1587100935778767-46059174858245211800145-vla1-1508-V&amp;suggest_reqid=763500320156693397310756169140113&amp;text=Мастера+и+макеты+публикаций</t>
  </si>
  <si>
    <t>Проведи пешку в ферзя и поставь мат.</t>
  </si>
  <si>
    <t>Закрепить пройденный материал</t>
  </si>
  <si>
    <t>"Следопыт"</t>
  </si>
  <si>
    <t>Губернский колледж г. Похвистнево</t>
  </si>
  <si>
    <t>https://www.virtual.arts-museum.ru/</t>
  </si>
  <si>
    <t>15.40 – 16.20</t>
  </si>
  <si>
    <t>онлайн - подключение</t>
  </si>
  <si>
    <t>При лищней  фигуре стремись перейти в эндшпиль</t>
  </si>
  <si>
    <t>https://yandex.ru/video/preview/?filmId=5201309340378339752&amp;text=%D0%BF%D1%80%D0%B5%D0%B7%D0%B5%D0%BD%D1%82%D0%B0%D1%86%D0%B8%D1%8F%20%D0%9F%D1%80%D0%B8%20%D0%BB%D0%B8%D1%88%D0%BD%D0%B5%D0%B9%20%D1%84%D0%B8%D0%B3%D1%83%D1%80%D0%B5%20%D1%81%D1%82%D1%80%D0%B5%D0%BC%D0%B8%D1%81%D1%8C%20%D0%BF%D0%B5%D1%80%D0%B5%D0%B9%D1%82%D0%B8%20%D0%B2%20%D1%8D%D0%BD%D0%B4%D1%88%D0%BF%D0%B8%D0%BB%D1%8C&amp;path=wizard&amp;parent-reqid=1587078453100677-1116092406246115014700122-production-app-host-vla-web-yp-35&amp;redircnt=1587078572.1</t>
  </si>
  <si>
    <t>Пройтись по ссылкам, посмотреть виртуальные экскурсии</t>
  </si>
  <si>
    <t>Виртуальные музеи. Экскурсии</t>
  </si>
  <si>
    <t>https://www.hermitagemuseum.org/wps/portal/hermitage/panorama/virtual_visit/!ut/p/z1/04_Sj9CPykssy0xPLMnMz0vMAfIjo8zi_R0dzQyNnQ28LMJMzA0cLR09XLwCDUyd3Mz0w8EKDHAARwP9KGL041EQhd94L0IWAH1gVOTr7JuuH1WQWJKhm5mXlq8fUZZZVFKamBNfllmcWQJ0RBSqMf6e3kBj_ENMPfz9w5yNnE2gCvA4pCA3NKLKJy3Y01FREQDpbDtn/dz/d5/L2dBISEvZ0FBIS9nQSEh/?lng=ru</t>
  </si>
  <si>
    <t>Беликова Н.А.</t>
  </si>
  <si>
    <t>"Территория творчества"</t>
  </si>
  <si>
    <t>Фельетон. Памфлет. Что такое фельетон, памфлет. Элементы и разновидности фельетона</t>
  </si>
  <si>
    <t>Теория: https://studbooks.net/721956/zhurnalistika/feleton_pamflet_osnova_komicheskogo_zhanra</t>
  </si>
  <si>
    <t>Ознакомиться с содержанием фельетонов Зощенко, Ильфа и Петрова. Определить, какие из низ можно отнести к «проблемным», а какие- к «адресным»
 Свои мысли сформировать в формате документ Word, назвав его своей фамилией, отправить педагогу в ВК</t>
  </si>
  <si>
    <t>17.45 -18.15</t>
  </si>
  <si>
    <t>Фельетоны Зощенко, Ильфа и Петрова</t>
  </si>
  <si>
    <t>Текст фельетонов Зощенко: http://lib.ru/RUSSLIT/ZOSHENKO/felieton.txt
 Аудиоматериал по фельетонам Ильфа и Петрова: https://www.youtube.com/watch?v=aCvcnGW2cnM</t>
  </si>
  <si>
    <t>Прокофьева А.Г.</t>
  </si>
  <si>
    <t>"Знерджайзер"</t>
  </si>
  <si>
    <r>
      <rPr>
        <rFont val="Times New Roman"/>
        <sz val="12.0"/>
      </rPr>
      <t>Отработка навыков игры «Пионербол</t>
    </r>
    <r>
      <rPr>
        <rFont val="Times New Roman"/>
      </rPr>
      <t>»</t>
    </r>
  </si>
  <si>
    <t>Работа частей и механизмов автомата Калашникова</t>
  </si>
  <si>
    <t>Armee.jimdfre.com</t>
  </si>
  <si>
    <t>Газета колледжа.</t>
  </si>
  <si>
    <t>Проанализировать три выпуска газеты колледжа:  http://phvcollege.ru/node/20</t>
  </si>
  <si>
    <t>Дать характеристику газете: оформление, заголовки, подписи к фотографиям и т.д
 Ознакомиться с предлагаемым перечнем молодёжной периодики
 \ посмотреть сайты с изданиями. Что показалось интересным?.Чем отличаются эти издания, в чём их особенности?</t>
  </si>
  <si>
    <t>19.15- 19.45</t>
  </si>
  <si>
    <t>Начертить принципиальную схему работу автомата Калашникова</t>
  </si>
  <si>
    <t>Обзор юношеской прессы.</t>
  </si>
  <si>
    <t>Теория 
 https://proza.ru/2013/04/01/1690</t>
  </si>
  <si>
    <t>При возможности отработать навык подачи и ловли мяча</t>
  </si>
  <si>
    <t>Эссе. Правила написания.</t>
  </si>
  <si>
    <t>Теория : 
 https://ru.wikipedia.org/wiki/Эссе</t>
  </si>
  <si>
    <t>Ознакомиться с примерами эссе литературных классиков.
 А. С. Пушкин: https://rvb.ru/pushkin/01text/07criticism/01criticism/0331_33/0942.htm
  А. Блок : http://az.lib.ru/b/blok_a_a/text_1907_o_lirike.shtml</t>
  </si>
  <si>
    <t>"Юные лесоводы"</t>
  </si>
  <si>
    <r>
      <rPr>
        <rFont val="Times New Roman"/>
        <sz val="12.0"/>
      </rPr>
      <t>Отработка навыков игры «Пионербол</t>
    </r>
    <r>
      <rPr>
        <rFont val="Times New Roman"/>
      </rPr>
      <t>»</t>
    </r>
  </si>
  <si>
    <t>Как, что и когда наблюдать в природе?</t>
  </si>
  <si>
    <t>Написать эссе "Наблюдения в природе"</t>
  </si>
  <si>
    <t>Веб -сайт</t>
  </si>
  <si>
    <t>Теория: https://start-luck.ru/dlya-novichka/chto-takoe-veb-sajt.html</t>
  </si>
  <si>
    <t>Проанализировать веб- сайт колледжа: http://phvcollege.ru/news?page=8
 Привести примеры сайтов- одностраничников.</t>
  </si>
  <si>
    <t>Народные наблюдения в природе</t>
  </si>
  <si>
    <t>https://www.vestnik-mgou.ru/Articles/Doc/73</t>
  </si>
  <si>
    <t>Прочитать материал</t>
  </si>
  <si>
    <t xml:space="preserve">Изучение народных традиций Похвистневского района. "Чувашские узоры" </t>
  </si>
  <si>
    <t>поем выразительно "Маленькая страна"</t>
  </si>
  <si>
    <t>Песни-игры</t>
  </si>
  <si>
    <t>https://www.youtube.com/watch?v=bH0WzFVdyV4</t>
  </si>
  <si>
    <r>
      <rPr>
        <rFont val="Inconsolata"/>
        <color rgb="FF008000"/>
        <sz val="10.0"/>
      </rPr>
      <t>https://www.youtube.com/watch?v=93WE16sxNO0"</t>
    </r>
    <r>
      <rPr>
        <rFont val="Inconsolata"/>
        <color rgb="FF000000"/>
        <sz val="10.0"/>
      </rPr>
      <t>;</t>
    </r>
    <r>
      <rPr>
        <rFont val="Inconsolata"/>
        <color rgb="FF008000"/>
        <sz val="10.0"/>
      </rPr>
      <t>"https://www.youtube.com/watch?v=93WE16sxNO0</t>
    </r>
  </si>
  <si>
    <t>"Зимний сон" петь с текстом</t>
  </si>
  <si>
    <t>"Лего"</t>
  </si>
  <si>
    <t>16:00 - 16:30</t>
  </si>
  <si>
    <t>Колеса и оси</t>
  </si>
  <si>
    <t>РДК г. Похвистнево, СДК с. Малое Ибряйкино</t>
  </si>
  <si>
    <t>Гусарова Г.А.</t>
  </si>
  <si>
    <t>"Денница"</t>
  </si>
  <si>
    <t>с/р</t>
  </si>
  <si>
    <t>Жанры песенного творчества казаков</t>
  </si>
  <si>
    <t>Зеленые святки.Семик и Троица</t>
  </si>
  <si>
    <t>16:35 - 17:05</t>
  </si>
  <si>
    <t>Иван Купала</t>
  </si>
  <si>
    <t>Правило оппозиции-противостояние шашек</t>
  </si>
  <si>
    <t>https://youtu.be/APbPgw2omGc</t>
  </si>
  <si>
    <t>16.35-17.05</t>
  </si>
  <si>
    <t>Почитать правила шашек</t>
  </si>
  <si>
    <t>Озвучивание и создание простейшего мультфильма с помощью программы KineMaster/</t>
  </si>
  <si>
    <t>https://kinemaster.ru/user-guide/</t>
  </si>
  <si>
    <t>http://composs.ru/redaktor-video-kinemaster/</t>
  </si>
  <si>
    <t>Типы публикаций</t>
  </si>
  <si>
    <t>https://www.sites.google.com/site/helpininformatika/microsoft-publisher/publikacia-ee-vidy</t>
  </si>
  <si>
    <t>Виды и правила краеведческого поиска</t>
  </si>
  <si>
    <t>https://www.louvre.fr/en/visites-en-ligne</t>
  </si>
  <si>
    <t>Отработка навыков игры «Пионербол»</t>
  </si>
  <si>
    <t>https://yandex.ru/video/preview/?filmId=2194332126362060945&amp;text=видео+обучение+игры+пионербол&amp;path=wizard&amp;parent-reqid=1587212332991533-237847474256480127700292-prestable-app-host-sas-web-yp-165&amp;redircnt=1587212382.1</t>
  </si>
  <si>
    <t>Практическая работа</t>
  </si>
  <si>
    <t>Задачи на движение</t>
  </si>
  <si>
    <t>решить задачи с последнего слайда</t>
  </si>
  <si>
    <t xml:space="preserve"> Видеоурок https://www.youtube.com/watch?v=w4D_E71V4ms&amp;t=146s, упражнения на развитие внимания https://www.youtube.com/watch?v=w4E9w6U3yvY, задания в вайбере</t>
  </si>
  <si>
    <t>Решать примеры на сложение и вычитание на комбинированные методы сложения и вычитания, выполнять упражнения на развитие внимания, ментальный счет на предыдущие правила</t>
  </si>
  <si>
    <t>14.30.-15.00</t>
  </si>
  <si>
    <t>Казачий костюм</t>
  </si>
  <si>
    <t>вацап</t>
  </si>
  <si>
    <r>
      <t>Самостоятельная работа</t>
    </r>
    <r>
      <rPr>
        <color rgb="FF000000"/>
      </rPr>
      <t xml:space="preserve"> </t>
    </r>
  </si>
  <si>
    <t>https://www.youtube.com/watch?v=Bd0kZ1KeSyM&amp;feature=emb_logo</t>
  </si>
  <si>
    <t>Просмотреть видеофайл</t>
  </si>
  <si>
    <t>https://www.youtube.com/watch?v=UJMtuozCYDQ</t>
  </si>
  <si>
    <t>Изучение народных традиций Похвистневского района. "Чувашские узоры"</t>
  </si>
  <si>
    <t>четкое произношение, пропевание мелодии</t>
  </si>
  <si>
    <t>Итоговое тестиролвание. Индивидуальные занятия</t>
  </si>
  <si>
    <t>Конструирование.           Скворечник</t>
  </si>
  <si>
    <t>Правило оппозиций-противостояние шашек</t>
  </si>
  <si>
    <t>https://yandex.ru/video/preview/?filmId=15362875206588593033&amp;text=Типы+публикаций</t>
  </si>
  <si>
    <t>Выучить ловушки</t>
  </si>
  <si>
    <t>Коллективная работа «Лебеди» из обрисованных детских ладошек для украшения интерьера группы (в двух цветах).</t>
  </si>
  <si>
    <t>https://www.maam.ru/detskijsad/kolektivnaja-rabota-lebedi-iz-obrisovanyh-detskih-ladoshek-dlja-ukrashenija-grupy-master-klas.html</t>
  </si>
  <si>
    <t>https://yandex.ru/video/preview/?filmId=16908510248662134962&amp;text=видео+обучение+игры+пионербол&amp;path=wizard&amp;parent-reqid=1587212332991533-237847474256480127700292-prestable-app-host-sas-web-yp-165&amp;redircnt=1587212382.1</t>
  </si>
  <si>
    <t>Проведение соревнований на платформе</t>
  </si>
  <si>
    <t>lichess.org  Играем с соперником.
.</t>
  </si>
  <si>
    <t>С помощью ЭОР,  онлайн - подключение</t>
  </si>
  <si>
    <t>https://yandex.ru/video/preview/?filmId=13122128633138819812&amp;text=%D1%83%D1%87%D0%B5%D0%B1%D0%BD%D0%B8%D0%BA%20%D0%BF%D1%80%D0%B5%D0%B7%D0%B5%D0%BD%D1%82%D0%B0%D1%86%D0%B8%D1%8F%20%D0%AD%D0%BD%D0%B4%D1%88%D0%BF%D0%B8%D0%BB%D1%8C%20-%20%D0%BF%D1%80%D0%BE%D0%B2%D0%B5%D0%B4%D0%B5%D0%BD%D0%B8%D0%B5%20%D0%BF%D0%B5%D1%88%D0%BA%D0%B8&amp;path=wizard&amp;parent-reqid=1587078999130564-291869047704076398100126-production-app-host-vla-web-yp-154&amp;redircnt=1587079035.1</t>
  </si>
  <si>
    <t>lichess.org 
.</t>
  </si>
  <si>
    <t>С помощью ЭОР</t>
  </si>
  <si>
    <t>http://yandex.ru/clck/jsredir?from=yandex.ru%3Bvideo%2Fsearch%3Bvideo%3B%3B&amp;text=&amp;etext=8879.5YwcPMYsRtE--aEE4GnGvo6JfX7ZcwOFv0VLcgLKxHHhpVi84RLbmce4kkUC-8dO68kr7upyHi09Ds8L3V0vBRfhvUbPYCyXkTtT1hwYS1YPqBfTS1FSE0LhFkeUUWbS.770863dc8811e34487f423b625f9feee65263ca9&amp;uuid=&amp;state=EIW2pfxuI9g,&amp;data=UlNrNmk5WktYejR0eWJFYk1LdmtxbW9iajlOZE9UY2haM2otSU9tVGZnYmRQaTQ4WXJ6eEFXekREcG9ERjI5LThwUWVKRGxDY2l4c0wzWkpWdjdhZnRlcVIyU2hwbjZtazBHX0Njck1zc1B4cTlYbkNqMFpvUHhmS2RIYTdQY0w,&amp;sign=8b5951386fae51e1a3ac435a02d59a6d&amp;keyno=0&amp;b64e=2&amp;l10n=ru</t>
  </si>
  <si>
    <t>Суббота,25.04.2020г.</t>
  </si>
  <si>
    <t>https://yandex.ru/video/preview/?filmId=12390923796350888128&amp;from=tabbar&amp;parent-reqid=1587101171334962-1631835541673555622812900-production-app-host-man-web-yp-185&amp;text=Озвучивание+и+создание+простейшего+мультфильма+с+помощью+программы+KineMaster/</t>
  </si>
  <si>
    <t xml:space="preserve">Повтор танцевальных движений из номера «Ладушки». </t>
  </si>
  <si>
    <t>https://yandex.ru/video/preview/?filmId=6967214912305323989&amp;from=tabbar&amp;parent-reqid=1587101171334962-1631835541673555622812900-production-app-host-man-web-yp-185&amp;text=Озвучивание+и+создание+простейшего+мультфильма+с+помощью+программы+KineMaster%2F</t>
  </si>
  <si>
    <t>Рисование. Уголок групповой комнаты</t>
  </si>
  <si>
    <t>Комарова Т.С. Изобразительная деятельность в детском саду: Подготовительная к школе группа. – М.: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</si>
</sst>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0">
    <font>
      <sz val="10.0"/>
      <color rgb="FF000000"/>
      <name val="Arimo"/>
    </font>
    <font>
      <b/>
      <sz val="10.0"/>
      <color theme="1"/>
      <name val="Arimo"/>
    </font>
    <font>
      <color theme="1"/>
      <name val="Calibri"/>
    </font>
    <font>
      <sz val="10.0"/>
      <color theme="1"/>
      <name val="Arimo"/>
    </font>
    <font>
      <sz val="10.0"/>
      <color theme="1"/>
      <name val="Arial"/>
    </font>
    <font>
      <sz val="10.0"/>
      <color rgb="FF000000"/>
      <name val="Arial"/>
    </font>
    <font/>
    <font>
      <sz val="12.0"/>
      <color rgb="FF000000"/>
      <name val="Arial"/>
    </font>
    <font>
      <u/>
      <sz val="10.0"/>
      <color rgb="FF0000FF"/>
      <name val="Arial"/>
    </font>
    <font>
      <u/>
      <color rgb="FF0000FF"/>
    </font>
    <font>
      <sz val="10.0"/>
      <name val="Arial"/>
    </font>
    <font>
      <color rgb="FF000000"/>
      <name val="Roboto"/>
    </font>
    <font>
      <u/>
      <sz val="10.0"/>
      <color rgb="FF000000"/>
      <name val="Arial"/>
    </font>
    <font>
      <sz val="9.0"/>
      <color theme="1"/>
      <name val="Arial"/>
    </font>
    <font>
      <sz val="12.0"/>
      <color rgb="FF000000"/>
      <name val="Times New Roman"/>
    </font>
    <font>
      <color rgb="FF000000"/>
      <name val="Arial"/>
    </font>
    <font>
      <u/>
      <sz val="10.0"/>
      <color rgb="FF0000FF"/>
      <name val="Arimo"/>
    </font>
    <font>
      <sz val="10.0"/>
      <color theme="1"/>
      <name val="Times New Roman"/>
    </font>
    <font>
      <sz val="10.0"/>
      <name val="Arimo"/>
    </font>
    <font>
      <sz val="11.0"/>
      <color rgb="FF000000"/>
      <name val="Times New Roman"/>
    </font>
    <font>
      <sz val="12.0"/>
      <color theme="1"/>
      <name val="Times New Roman"/>
    </font>
    <font>
      <u/>
      <sz val="10.0"/>
      <color rgb="FF0000FF"/>
      <name val="Arial"/>
    </font>
    <font>
      <u/>
      <color rgb="FF0000FF"/>
    </font>
    <font>
      <sz val="11.0"/>
      <color theme="1"/>
      <name val="Times New Roman"/>
    </font>
    <font>
      <u/>
      <color rgb="FF000000"/>
      <name val="Roboto"/>
    </font>
    <font>
      <u/>
      <color rgb="FF0000FF"/>
    </font>
    <font>
      <u/>
      <color rgb="FF0000FF"/>
    </font>
    <font>
      <u/>
      <sz val="10.0"/>
      <color rgb="FF0000FF"/>
      <name val="Arimo"/>
    </font>
    <font>
      <color rgb="FF000000"/>
      <name val="Arimo"/>
    </font>
    <font>
      <u/>
      <sz val="10.0"/>
      <color rgb="FF333333"/>
      <name val="Arial"/>
    </font>
    <font>
      <sz val="11.0"/>
      <color theme="1"/>
      <name val="Calibri"/>
    </font>
    <font>
      <color theme="1"/>
      <name val="Arial"/>
    </font>
    <font>
      <u/>
      <color rgb="FF0000FF"/>
      <name val="Arial"/>
    </font>
    <font>
      <u/>
      <sz val="10.0"/>
      <color rgb="FF0000FF"/>
      <name val="Arial"/>
    </font>
    <font>
      <u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333333"/>
      <name val="Arial"/>
    </font>
    <font>
      <u/>
      <sz val="11.0"/>
      <color rgb="FF0000FF"/>
      <name val="Calibri"/>
    </font>
    <font>
      <u/>
      <sz val="10.0"/>
      <color rgb="FF0000FF"/>
      <name val="Arimo"/>
    </font>
    <font>
      <u/>
      <sz val="10.0"/>
      <color rgb="FF0000FF"/>
      <name val="Arial"/>
    </font>
    <font>
      <u/>
      <sz val="10.0"/>
      <color rgb="FF1963A1"/>
      <name val="Arial"/>
    </font>
    <font>
      <u/>
      <sz val="10.0"/>
      <color rgb="FF0000FF"/>
      <name val="Arial"/>
    </font>
    <font>
      <b/>
      <sz val="10.0"/>
      <color theme="1"/>
      <name val="Arial"/>
    </font>
    <font>
      <u/>
      <sz val="10.0"/>
      <color rgb="FF0000FF"/>
      <name val="Arial"/>
    </font>
    <font>
      <u/>
      <sz val="10.0"/>
      <color rgb="FF0563C1"/>
      <name val="Arial"/>
    </font>
    <font>
      <sz val="12.0"/>
      <name val="Arial"/>
    </font>
    <font>
      <u/>
      <sz val="10.0"/>
      <color rgb="FF0000FF"/>
      <name val="Arimo"/>
    </font>
    <font>
      <u/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10.0"/>
      <color rgb="FF333333"/>
      <name val="Arial"/>
    </font>
    <font>
      <sz val="12.0"/>
      <color theme="1"/>
      <name val="Arial"/>
    </font>
    <font>
      <u/>
      <sz val="12.0"/>
      <color rgb="FF0000FF"/>
      <name val="Arial"/>
    </font>
    <font>
      <u/>
      <sz val="10.0"/>
      <color rgb="FF0000FF"/>
      <name val="Arial"/>
    </font>
    <font>
      <u/>
      <sz val="12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mo"/>
    </font>
    <font>
      <u/>
      <sz val="10.0"/>
      <color rgb="FF0000FF"/>
      <name val="Arial"/>
    </font>
    <font>
      <u/>
      <color rgb="FF0000FF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99CC00"/>
        <bgColor rgb="FF99CC00"/>
      </patternFill>
    </fill>
    <fill>
      <patternFill patternType="solid">
        <fgColor rgb="FF00CCFF"/>
        <bgColor rgb="FF00CCFF"/>
      </patternFill>
    </fill>
    <fill>
      <patternFill patternType="solid">
        <fgColor rgb="FFFF9900"/>
        <bgColor rgb="FFFF9900"/>
      </patternFill>
    </fill>
    <fill>
      <patternFill patternType="solid">
        <fgColor rgb="FF33CCCC"/>
        <bgColor rgb="FF33CCCC"/>
      </patternFill>
    </fill>
    <fill>
      <patternFill patternType="solid">
        <fgColor rgb="FF808000"/>
        <bgColor rgb="FF80800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CCE1F2"/>
        <bgColor rgb="FFCCE1F2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/>
    </border>
    <border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Font="1"/>
    <xf borderId="1" fillId="2" fontId="3" numFmtId="0" xfId="0" applyAlignment="1" applyBorder="1" applyFill="1" applyFont="1">
      <alignment horizontal="center" shrinkToFit="0" vertical="top" wrapText="0"/>
    </xf>
    <xf borderId="0" fillId="0" fontId="3" numFmtId="0" xfId="0" applyAlignment="1" applyFont="1">
      <alignment horizontal="center" shrinkToFit="0" vertical="bottom" wrapText="0"/>
    </xf>
    <xf borderId="1" fillId="3" fontId="3" numFmtId="0" xfId="0" applyAlignment="1" applyBorder="1" applyFill="1" applyFont="1">
      <alignment shrinkToFit="0" vertical="top" wrapText="0"/>
    </xf>
    <xf borderId="1" fillId="4" fontId="3" numFmtId="0" xfId="0" applyAlignment="1" applyBorder="1" applyFill="1" applyFont="1">
      <alignment shrinkToFit="0" vertical="top" wrapText="1"/>
    </xf>
    <xf borderId="2" fillId="3" fontId="3" numFmtId="0" xfId="0" applyAlignment="1" applyBorder="1" applyFont="1">
      <alignment shrinkToFit="0" vertical="top" wrapText="0"/>
    </xf>
    <xf borderId="1" fillId="5" fontId="3" numFmtId="0" xfId="0" applyAlignment="1" applyBorder="1" applyFill="1" applyFont="1">
      <alignment shrinkToFit="0" vertical="top" wrapText="0"/>
    </xf>
    <xf borderId="2" fillId="4" fontId="3" numFmtId="0" xfId="0" applyAlignment="1" applyBorder="1" applyFont="1">
      <alignment shrinkToFit="0" vertical="top" wrapText="1"/>
    </xf>
    <xf borderId="1" fillId="6" fontId="3" numFmtId="0" xfId="0" applyAlignment="1" applyBorder="1" applyFill="1" applyFont="1">
      <alignment shrinkToFit="0" vertical="top" wrapText="0"/>
    </xf>
    <xf borderId="2" fillId="5" fontId="3" numFmtId="0" xfId="0" applyAlignment="1" applyBorder="1" applyFont="1">
      <alignment shrinkToFit="0" vertical="top" wrapText="0"/>
    </xf>
    <xf borderId="1" fillId="7" fontId="3" numFmtId="0" xfId="0" applyAlignment="1" applyBorder="1" applyFill="1" applyFont="1">
      <alignment shrinkToFit="0" vertical="top" wrapText="0"/>
    </xf>
    <xf borderId="2" fillId="6" fontId="3" numFmtId="0" xfId="0" applyAlignment="1" applyBorder="1" applyFont="1">
      <alignment shrinkToFit="0" vertical="top" wrapText="0"/>
    </xf>
    <xf borderId="1" fillId="8" fontId="3" numFmtId="0" xfId="0" applyAlignment="1" applyBorder="1" applyFill="1" applyFont="1">
      <alignment shrinkToFit="0" vertical="top" wrapText="0"/>
    </xf>
    <xf borderId="2" fillId="7" fontId="3" numFmtId="0" xfId="0" applyAlignment="1" applyBorder="1" applyFont="1">
      <alignment shrinkToFit="0" vertical="top" wrapText="0"/>
    </xf>
    <xf borderId="1" fillId="9" fontId="3" numFmtId="0" xfId="0" applyAlignment="1" applyBorder="1" applyFill="1" applyFont="1">
      <alignment shrinkToFit="0" vertical="top" wrapText="0"/>
    </xf>
    <xf borderId="2" fillId="8" fontId="3" numFmtId="0" xfId="0" applyAlignment="1" applyBorder="1" applyFont="1">
      <alignment shrinkToFit="0" vertical="top" wrapText="0"/>
    </xf>
    <xf borderId="1" fillId="10" fontId="3" numFmtId="0" xfId="0" applyAlignment="1" applyBorder="1" applyFill="1" applyFont="1">
      <alignment shrinkToFit="0" vertical="top" wrapText="0"/>
    </xf>
    <xf borderId="2" fillId="9" fontId="3" numFmtId="0" xfId="0" applyAlignment="1" applyBorder="1" applyFont="1">
      <alignment shrinkToFit="0" vertical="top" wrapText="0"/>
    </xf>
    <xf borderId="3" fillId="2" fontId="3" numFmtId="0" xfId="0" applyAlignment="1" applyBorder="1" applyFont="1">
      <alignment shrinkToFit="0" textRotation="90" vertical="center" wrapText="1"/>
    </xf>
    <xf borderId="2" fillId="10" fontId="3" numFmtId="0" xfId="0" applyAlignment="1" applyBorder="1" applyFont="1">
      <alignment shrinkToFit="0" vertical="top" wrapText="0"/>
    </xf>
    <xf borderId="1" fillId="0" fontId="3" numFmtId="0" xfId="0" applyAlignment="1" applyBorder="1" applyFont="1">
      <alignment shrinkToFit="0" vertical="top" wrapText="1"/>
    </xf>
    <xf borderId="1" fillId="0" fontId="4" numFmtId="0" xfId="0" applyAlignment="1" applyBorder="1" applyFont="1">
      <alignment shrinkToFit="0" vertical="top" wrapText="1"/>
    </xf>
    <xf borderId="1" fillId="0" fontId="3" numFmtId="20" xfId="0" applyAlignment="1" applyBorder="1" applyFont="1" applyNumberFormat="1">
      <alignment shrinkToFit="0" vertical="top" wrapText="1"/>
    </xf>
    <xf borderId="1" fillId="0" fontId="4" numFmtId="20" xfId="0" applyAlignment="1" applyBorder="1" applyFont="1" applyNumberFormat="1">
      <alignment shrinkToFit="0" vertical="top" wrapText="1"/>
    </xf>
    <xf borderId="1" fillId="2" fontId="3" numFmtId="0" xfId="0" applyAlignment="1" applyBorder="1" applyFont="1">
      <alignment shrinkToFit="0" textRotation="90" vertical="top" wrapText="1"/>
    </xf>
    <xf borderId="1" fillId="0" fontId="4" numFmtId="0" xfId="0" applyAlignment="1" applyBorder="1" applyFont="1">
      <alignment readingOrder="0" shrinkToFit="0" vertical="top" wrapText="1"/>
    </xf>
    <xf borderId="1" fillId="0" fontId="5" numFmtId="0" xfId="0" applyAlignment="1" applyBorder="1" applyFont="1">
      <alignment readingOrder="0" shrinkToFit="0" vertical="top" wrapText="1"/>
    </xf>
    <xf borderId="4" fillId="0" fontId="6" numFmtId="0" xfId="0" applyBorder="1" applyFont="1"/>
    <xf borderId="1" fillId="0" fontId="3" numFmtId="0" xfId="0" applyAlignment="1" applyBorder="1" applyFont="1">
      <alignment readingOrder="0" shrinkToFit="0" vertical="top" wrapText="1"/>
    </xf>
    <xf borderId="5" fillId="2" fontId="3" numFmtId="0" xfId="0" applyAlignment="1" applyBorder="1" applyFont="1">
      <alignment shrinkToFit="0" textRotation="90" vertical="top" wrapText="1"/>
    </xf>
    <xf borderId="1" fillId="0" fontId="7" numFmtId="0" xfId="0" applyAlignment="1" applyBorder="1" applyFont="1">
      <alignment readingOrder="0" shrinkToFit="0" vertical="top" wrapText="1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1" fillId="0" fontId="8" numFmtId="0" xfId="0" applyAlignment="1" applyBorder="1" applyFont="1">
      <alignment readingOrder="0" shrinkToFit="0" vertical="top" wrapText="1"/>
    </xf>
    <xf borderId="1" fillId="0" fontId="9" numFmtId="0" xfId="0" applyAlignment="1" applyBorder="1" applyFont="1">
      <alignment readingOrder="0" shrinkToFit="0" vertical="top" wrapText="1"/>
    </xf>
    <xf borderId="5" fillId="2" fontId="3" numFmtId="0" xfId="0" applyAlignment="1" applyBorder="1" applyFont="1">
      <alignment shrinkToFit="0" textRotation="90" vertical="center" wrapText="1"/>
    </xf>
    <xf borderId="3" fillId="2" fontId="3" numFmtId="0" xfId="0" applyAlignment="1" applyBorder="1" applyFont="1">
      <alignment shrinkToFit="0" textRotation="90" vertical="top" wrapText="1"/>
    </xf>
    <xf borderId="1" fillId="0" fontId="10" numFmtId="0" xfId="0" applyAlignment="1" applyBorder="1" applyFont="1">
      <alignment readingOrder="0" shrinkToFit="0" vertical="top" wrapText="1"/>
    </xf>
    <xf borderId="3" fillId="0" fontId="4" numFmtId="0" xfId="0" applyAlignment="1" applyBorder="1" applyFont="1">
      <alignment shrinkToFit="0" vertical="top" wrapText="1"/>
    </xf>
    <xf borderId="0" fillId="11" fontId="11" numFmtId="0" xfId="0" applyAlignment="1" applyFill="1" applyFont="1">
      <alignment readingOrder="0" shrinkToFit="0" wrapText="1"/>
    </xf>
    <xf borderId="9" fillId="0" fontId="4" numFmtId="0" xfId="0" applyAlignment="1" applyBorder="1" applyFont="1">
      <alignment shrinkToFit="0" vertical="top" wrapText="1"/>
    </xf>
    <xf borderId="1" fillId="0" fontId="10" numFmtId="0" xfId="0" applyAlignment="1" applyBorder="1" applyFont="1">
      <alignment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shrinkToFit="0" vertical="top" wrapText="0"/>
    </xf>
    <xf borderId="1" fillId="2" fontId="3" numFmtId="0" xfId="0" applyAlignment="1" applyBorder="1" applyFont="1">
      <alignment shrinkToFit="0" textRotation="90" vertical="center" wrapText="1"/>
    </xf>
    <xf borderId="1" fillId="0" fontId="12" numFmtId="0" xfId="0" applyAlignment="1" applyBorder="1" applyFont="1">
      <alignment readingOrder="0" shrinkToFit="0" vertical="top" wrapText="1"/>
    </xf>
    <xf borderId="1" fillId="0" fontId="13" numFmtId="0" xfId="0" applyAlignment="1" applyBorder="1" applyFont="1">
      <alignment shrinkToFit="0" vertical="top" wrapText="1"/>
    </xf>
    <xf borderId="1" fillId="0" fontId="13" numFmtId="20" xfId="0" applyAlignment="1" applyBorder="1" applyFont="1" applyNumberFormat="1">
      <alignment shrinkToFit="0" vertical="top" wrapText="1"/>
    </xf>
    <xf borderId="1" fillId="11" fontId="5" numFmtId="0" xfId="0" applyAlignment="1" applyBorder="1" applyFont="1">
      <alignment readingOrder="0" shrinkToFit="0" vertical="top" wrapText="1"/>
    </xf>
    <xf borderId="10" fillId="2" fontId="3" numFmtId="0" xfId="0" applyAlignment="1" applyBorder="1" applyFont="1">
      <alignment shrinkToFit="0" textRotation="90" vertical="center" wrapText="1"/>
    </xf>
    <xf borderId="1" fillId="0" fontId="14" numFmtId="0" xfId="0" applyAlignment="1" applyBorder="1" applyFont="1">
      <alignment shrinkToFit="0" vertical="top" wrapText="1"/>
    </xf>
    <xf borderId="1" fillId="12" fontId="15" numFmtId="0" xfId="0" applyAlignment="1" applyBorder="1" applyFill="1" applyFont="1">
      <alignment readingOrder="0" shrinkToFit="0" wrapText="1"/>
    </xf>
    <xf borderId="11" fillId="2" fontId="3" numFmtId="0" xfId="0" applyAlignment="1" applyBorder="1" applyFont="1">
      <alignment shrinkToFit="0" textRotation="90" vertical="center" wrapText="1"/>
    </xf>
    <xf borderId="1" fillId="0" fontId="16" numFmtId="0" xfId="0" applyAlignment="1" applyBorder="1" applyFont="1">
      <alignment readingOrder="0" shrinkToFit="0" vertical="top" wrapText="1"/>
    </xf>
    <xf borderId="1" fillId="0" fontId="5" numFmtId="0" xfId="0" applyAlignment="1" applyBorder="1" applyFont="1">
      <alignment shrinkToFit="0" vertical="top" wrapText="1"/>
    </xf>
    <xf borderId="1" fillId="0" fontId="17" numFmtId="0" xfId="0" applyAlignment="1" applyBorder="1" applyFont="1">
      <alignment shrinkToFit="0" vertical="top" wrapText="1"/>
    </xf>
    <xf borderId="1" fillId="0" fontId="4" numFmtId="0" xfId="0" applyAlignment="1" applyBorder="1" applyFont="1">
      <alignment shrinkToFit="0" vertical="top" wrapText="0"/>
    </xf>
    <xf borderId="1" fillId="12" fontId="15" numFmtId="0" xfId="0" applyAlignment="1" applyBorder="1" applyFont="1">
      <alignment readingOrder="0" shrinkToFit="0" wrapText="1"/>
    </xf>
    <xf borderId="1" fillId="0" fontId="4" numFmtId="20" xfId="0" applyAlignment="1" applyBorder="1" applyFont="1" applyNumberFormat="1">
      <alignment shrinkToFit="0" vertical="top" wrapText="0"/>
    </xf>
    <xf borderId="1" fillId="0" fontId="4" numFmtId="0" xfId="0" applyAlignment="1" applyBorder="1" applyFont="1">
      <alignment readingOrder="0" shrinkToFit="0" vertical="top" wrapText="0"/>
    </xf>
    <xf borderId="0" fillId="0" fontId="2" numFmtId="0" xfId="0" applyAlignment="1" applyFont="1">
      <alignment readingOrder="0" shrinkToFit="0" wrapText="1"/>
    </xf>
    <xf borderId="1" fillId="0" fontId="3" numFmtId="0" xfId="0" applyAlignment="1" applyBorder="1" applyFont="1">
      <alignment readingOrder="0" shrinkToFit="0" vertical="top" wrapText="0"/>
    </xf>
    <xf borderId="3" fillId="3" fontId="18" numFmtId="0" xfId="0" applyAlignment="1" applyBorder="1" applyFont="1">
      <alignment shrinkToFit="0" vertical="top" wrapText="0"/>
    </xf>
    <xf borderId="3" fillId="4" fontId="18" numFmtId="0" xfId="0" applyAlignment="1" applyBorder="1" applyFont="1">
      <alignment shrinkToFit="0" vertical="top" wrapText="1"/>
    </xf>
    <xf borderId="3" fillId="5" fontId="18" numFmtId="0" xfId="0" applyAlignment="1" applyBorder="1" applyFont="1">
      <alignment shrinkToFit="0" vertical="top" wrapText="0"/>
    </xf>
    <xf borderId="3" fillId="6" fontId="18" numFmtId="0" xfId="0" applyAlignment="1" applyBorder="1" applyFont="1">
      <alignment shrinkToFit="0" vertical="top" wrapText="0"/>
    </xf>
    <xf borderId="3" fillId="7" fontId="18" numFmtId="0" xfId="0" applyAlignment="1" applyBorder="1" applyFont="1">
      <alignment shrinkToFit="0" vertical="top" wrapText="0"/>
    </xf>
    <xf borderId="3" fillId="8" fontId="18" numFmtId="0" xfId="0" applyAlignment="1" applyBorder="1" applyFont="1">
      <alignment shrinkToFit="0" vertical="top" wrapText="0"/>
    </xf>
    <xf borderId="1" fillId="0" fontId="19" numFmtId="0" xfId="0" applyAlignment="1" applyBorder="1" applyFont="1">
      <alignment readingOrder="0" shrinkToFit="0" vertical="top" wrapText="1"/>
    </xf>
    <xf borderId="3" fillId="9" fontId="18" numFmtId="0" xfId="0" applyAlignment="1" applyBorder="1" applyFont="1">
      <alignment shrinkToFit="0" vertical="top" wrapText="0"/>
    </xf>
    <xf borderId="3" fillId="10" fontId="18" numFmtId="0" xfId="0" applyAlignment="1" applyBorder="1" applyFont="1">
      <alignment shrinkToFit="0" vertical="top" wrapText="0"/>
    </xf>
    <xf borderId="1" fillId="0" fontId="3" numFmtId="0" xfId="0" applyAlignment="1" applyBorder="1" applyFont="1">
      <alignment shrinkToFit="0" vertical="bottom" wrapText="0"/>
    </xf>
    <xf borderId="1" fillId="0" fontId="20" numFmtId="0" xfId="0" applyAlignment="1" applyBorder="1" applyFont="1">
      <alignment horizontal="center" shrinkToFit="0" vertical="top" wrapText="1"/>
    </xf>
    <xf borderId="1" fillId="2" fontId="18" numFmtId="0" xfId="0" applyAlignment="1" applyBorder="1" applyFont="1">
      <alignment shrinkToFit="0" textRotation="90" vertical="center" wrapText="1"/>
    </xf>
    <xf borderId="1" fillId="0" fontId="3" numFmtId="0" xfId="0" applyAlignment="1" applyBorder="1" applyFont="1">
      <alignment readingOrder="0" shrinkToFit="0" vertical="top" wrapText="1"/>
    </xf>
    <xf borderId="1" fillId="0" fontId="10" numFmtId="20" xfId="0" applyAlignment="1" applyBorder="1" applyFont="1" applyNumberFormat="1">
      <alignment shrinkToFit="0" vertical="top" wrapText="1"/>
    </xf>
    <xf borderId="9" fillId="2" fontId="3" numFmtId="0" xfId="0" applyAlignment="1" applyBorder="1" applyFont="1">
      <alignment shrinkToFit="0" textRotation="90" vertical="center" wrapText="1"/>
    </xf>
    <xf borderId="12" fillId="0" fontId="6" numFmtId="0" xfId="0" applyBorder="1" applyFont="1"/>
    <xf borderId="13" fillId="0" fontId="6" numFmtId="0" xfId="0" applyBorder="1" applyFont="1"/>
    <xf borderId="1" fillId="0" fontId="3" numFmtId="20" xfId="0" applyAlignment="1" applyBorder="1" applyFont="1" applyNumberFormat="1">
      <alignment shrinkToFit="0" vertical="top" wrapText="0"/>
    </xf>
    <xf borderId="1" fillId="0" fontId="20" numFmtId="0" xfId="0" applyAlignment="1" applyBorder="1" applyFont="1">
      <alignment readingOrder="0" shrinkToFit="0" vertical="top" wrapText="1"/>
    </xf>
    <xf borderId="1" fillId="0" fontId="21" numFmtId="0" xfId="0" applyAlignment="1" applyBorder="1" applyFont="1">
      <alignment shrinkToFit="0" vertical="top" wrapText="1"/>
    </xf>
    <xf borderId="1" fillId="0" fontId="5" numFmtId="0" xfId="0" applyAlignment="1" applyBorder="1" applyFont="1">
      <alignment readingOrder="0" shrinkToFit="0" wrapText="1"/>
    </xf>
    <xf borderId="0" fillId="0" fontId="2" numFmtId="0" xfId="0" applyAlignment="1" applyFont="1">
      <alignment shrinkToFit="0" wrapText="1"/>
    </xf>
    <xf borderId="1" fillId="0" fontId="7" numFmtId="0" xfId="0" applyAlignment="1" applyBorder="1" applyFont="1">
      <alignment readingOrder="0"/>
    </xf>
    <xf borderId="0" fillId="0" fontId="22" numFmtId="0" xfId="0" applyAlignment="1" applyFont="1">
      <alignment readingOrder="0"/>
    </xf>
    <xf borderId="1" fillId="0" fontId="18" numFmtId="0" xfId="0" applyAlignment="1" applyBorder="1" applyFont="1">
      <alignment shrinkToFit="0" vertical="top" wrapText="1"/>
    </xf>
    <xf borderId="1" fillId="0" fontId="18" numFmtId="0" xfId="0" applyAlignment="1" applyBorder="1" applyFont="1">
      <alignment readingOrder="0" shrinkToFit="0" vertical="top" wrapText="1"/>
    </xf>
    <xf borderId="1" fillId="0" fontId="18" numFmtId="0" xfId="0" applyAlignment="1" applyBorder="1" applyFont="1">
      <alignment shrinkToFit="0" vertical="bottom" wrapText="0"/>
    </xf>
    <xf borderId="1" fillId="0" fontId="23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center" shrinkToFit="0" vertical="top" wrapText="1"/>
    </xf>
    <xf borderId="0" fillId="11" fontId="24" numFmtId="0" xfId="0" applyAlignment="1" applyFont="1">
      <alignment readingOrder="0"/>
    </xf>
    <xf borderId="1" fillId="0" fontId="25" numFmtId="0" xfId="0" applyAlignment="1" applyBorder="1" applyFont="1">
      <alignment readingOrder="0"/>
    </xf>
    <xf borderId="0" fillId="0" fontId="26" numFmtId="0" xfId="0" applyAlignment="1" applyFont="1">
      <alignment readingOrder="0" shrinkToFit="0" wrapText="1"/>
    </xf>
    <xf borderId="1" fillId="0" fontId="3" numFmtId="0" xfId="0" applyAlignment="1" applyBorder="1" applyFont="1">
      <alignment readingOrder="0" shrinkToFit="0" vertical="bottom" wrapText="0"/>
    </xf>
    <xf borderId="0" fillId="11" fontId="15" numFmtId="0" xfId="0" applyAlignment="1" applyFont="1">
      <alignment horizontal="left" readingOrder="0" shrinkToFit="0" wrapText="1"/>
    </xf>
    <xf borderId="1" fillId="2" fontId="18" numFmtId="0" xfId="0" applyAlignment="1" applyBorder="1" applyFont="1">
      <alignment shrinkToFit="0" vertical="bottom" wrapText="0"/>
    </xf>
    <xf borderId="3" fillId="2" fontId="4" numFmtId="0" xfId="0" applyAlignment="1" applyBorder="1" applyFont="1">
      <alignment shrinkToFit="0" textRotation="90" vertical="top" wrapText="1"/>
    </xf>
    <xf borderId="3" fillId="0" fontId="4" numFmtId="20" xfId="0" applyAlignment="1" applyBorder="1" applyFont="1" applyNumberFormat="1">
      <alignment shrinkToFit="0" vertical="top" wrapText="1"/>
    </xf>
    <xf borderId="3" fillId="0" fontId="4" numFmtId="0" xfId="0" applyAlignment="1" applyBorder="1" applyFont="1">
      <alignment readingOrder="0" shrinkToFit="0" vertical="top" wrapText="1"/>
    </xf>
    <xf borderId="5" fillId="2" fontId="4" numFmtId="0" xfId="0" applyAlignment="1" applyBorder="1" applyFont="1">
      <alignment shrinkToFit="0" textRotation="90" vertical="top" wrapText="1"/>
    </xf>
    <xf borderId="1" fillId="2" fontId="4" numFmtId="0" xfId="0" applyAlignment="1" applyBorder="1" applyFont="1">
      <alignment shrinkToFit="0" textRotation="90" vertical="top" wrapText="1"/>
    </xf>
    <xf borderId="1" fillId="0" fontId="27" numFmtId="0" xfId="0" applyAlignment="1" applyBorder="1" applyFont="1">
      <alignment shrinkToFit="0" vertical="top" wrapText="1"/>
    </xf>
    <xf borderId="0" fillId="0" fontId="4" numFmtId="0" xfId="0" applyAlignment="1" applyFont="1">
      <alignment horizontal="left" shrinkToFit="0" vertical="top" wrapText="1"/>
    </xf>
    <xf borderId="2" fillId="7" fontId="4" numFmtId="0" xfId="0" applyAlignment="1" applyBorder="1" applyFont="1">
      <alignment horizontal="center" shrinkToFit="0" vertical="top" wrapText="1"/>
    </xf>
    <xf borderId="3" fillId="8" fontId="3" numFmtId="0" xfId="0" applyAlignment="1" applyBorder="1" applyFont="1">
      <alignment shrinkToFit="0" vertical="top" wrapText="0"/>
    </xf>
    <xf borderId="3" fillId="9" fontId="3" numFmtId="0" xfId="0" applyAlignment="1" applyBorder="1" applyFont="1">
      <alignment readingOrder="0" shrinkToFit="0" vertical="top" wrapText="0"/>
    </xf>
    <xf borderId="1" fillId="10" fontId="28" numFmtId="0" xfId="0" applyAlignment="1" applyBorder="1" applyFont="1">
      <alignment horizontal="left" readingOrder="0" vertical="top"/>
    </xf>
    <xf borderId="1" fillId="0" fontId="29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left" shrinkToFit="0" vertical="top" wrapText="1"/>
    </xf>
    <xf borderId="14" fillId="0" fontId="30" numFmtId="0" xfId="0" applyAlignment="1" applyBorder="1" applyFont="1">
      <alignment readingOrder="0" vertical="top"/>
    </xf>
    <xf borderId="3" fillId="0" fontId="4" numFmtId="0" xfId="0" applyAlignment="1" applyBorder="1" applyFont="1">
      <alignment horizontal="left" shrinkToFit="0" vertical="top" wrapText="1"/>
    </xf>
    <xf borderId="15" fillId="0" fontId="31" numFmtId="0" xfId="0" applyAlignment="1" applyBorder="1" applyFont="1">
      <alignment readingOrder="0" shrinkToFit="0" vertical="bottom" wrapText="1"/>
    </xf>
    <xf borderId="13" fillId="0" fontId="30" numFmtId="0" xfId="0" applyAlignment="1" applyBorder="1" applyFont="1">
      <alignment readingOrder="0" vertical="top"/>
    </xf>
    <xf borderId="1" fillId="0" fontId="30" numFmtId="0" xfId="0" applyAlignment="1" applyBorder="1" applyFont="1">
      <alignment horizontal="center" readingOrder="0" shrinkToFit="0" vertical="top" wrapText="1"/>
    </xf>
    <xf borderId="9" fillId="0" fontId="31" numFmtId="0" xfId="0" applyAlignment="1" applyBorder="1" applyFont="1">
      <alignment readingOrder="0" shrinkToFit="0" vertical="bottom" wrapText="1"/>
    </xf>
    <xf borderId="13" fillId="0" fontId="31" numFmtId="0" xfId="0" applyAlignment="1" applyBorder="1" applyFont="1">
      <alignment readingOrder="0" shrinkToFit="0" vertical="top" wrapText="1"/>
    </xf>
    <xf borderId="13" fillId="0" fontId="32" numFmtId="0" xfId="0" applyAlignment="1" applyBorder="1" applyFont="1">
      <alignment readingOrder="0" shrinkToFit="0" vertical="top" wrapText="1"/>
    </xf>
    <xf borderId="1" fillId="0" fontId="30" numFmtId="0" xfId="0" applyAlignment="1" applyBorder="1" applyFont="1">
      <alignment readingOrder="0" shrinkToFit="0" vertical="top" wrapText="1"/>
    </xf>
    <xf borderId="3" fillId="0" fontId="33" numFmtId="0" xfId="0" applyAlignment="1" applyBorder="1" applyFont="1">
      <alignment readingOrder="0" shrinkToFit="0" vertical="top" wrapText="1"/>
    </xf>
    <xf borderId="1" fillId="0" fontId="34" numFmtId="0" xfId="0" applyAlignment="1" applyBorder="1" applyFont="1">
      <alignment readingOrder="0" shrinkToFit="0" vertical="bottom" wrapText="1"/>
    </xf>
    <xf borderId="16" fillId="0" fontId="31" numFmtId="0" xfId="0" applyAlignment="1" applyBorder="1" applyFont="1">
      <alignment readingOrder="0" vertical="bottom"/>
    </xf>
    <xf borderId="13" fillId="0" fontId="30" numFmtId="0" xfId="0" applyAlignment="1" applyBorder="1" applyFont="1">
      <alignment horizontal="center" readingOrder="0" shrinkToFit="0" vertical="top" wrapText="1"/>
    </xf>
    <xf borderId="1" fillId="0" fontId="35" numFmtId="0" xfId="0" applyAlignment="1" applyBorder="1" applyFont="1">
      <alignment horizontal="center" readingOrder="0" shrinkToFit="0" vertical="top" wrapText="1"/>
    </xf>
    <xf borderId="1" fillId="0" fontId="36" numFmtId="0" xfId="0" applyAlignment="1" applyBorder="1" applyFont="1">
      <alignment shrinkToFit="0" vertical="top" wrapText="1"/>
    </xf>
    <xf borderId="0" fillId="0" fontId="31" numFmtId="0" xfId="0" applyAlignment="1" applyFont="1">
      <alignment readingOrder="0"/>
    </xf>
    <xf borderId="1" fillId="0" fontId="31" numFmtId="0" xfId="0" applyAlignment="1" applyBorder="1" applyFont="1">
      <alignment readingOrder="0" vertical="bottom"/>
    </xf>
    <xf borderId="1" fillId="11" fontId="37" numFmtId="0" xfId="0" applyAlignment="1" applyBorder="1" applyFont="1">
      <alignment readingOrder="0" shrinkToFit="0" vertical="top" wrapText="1"/>
    </xf>
    <xf borderId="0" fillId="0" fontId="30" numFmtId="0" xfId="0" applyFont="1"/>
    <xf borderId="0" fillId="0" fontId="38" numFmtId="0" xfId="0" applyAlignment="1" applyFont="1">
      <alignment readingOrder="0"/>
    </xf>
    <xf borderId="3" fillId="0" fontId="4" numFmtId="0" xfId="0" applyAlignment="1" applyBorder="1" applyFont="1">
      <alignment horizontal="center" shrinkToFit="0" vertical="top" wrapText="1"/>
    </xf>
    <xf borderId="1" fillId="0" fontId="39" numFmtId="0" xfId="0" applyAlignment="1" applyBorder="1" applyFont="1">
      <alignment horizontal="center" readingOrder="0" shrinkToFit="0" vertical="top" wrapText="1"/>
    </xf>
    <xf borderId="1" fillId="0" fontId="4" numFmtId="0" xfId="0" applyAlignment="1" applyBorder="1" applyFont="1">
      <alignment horizontal="center" readingOrder="0" shrinkToFit="0" vertical="top" wrapText="1"/>
    </xf>
    <xf borderId="1" fillId="11" fontId="40" numFmtId="0" xfId="0" applyAlignment="1" applyBorder="1" applyFont="1">
      <alignment horizontal="left" readingOrder="0" shrinkToFit="0" vertical="top" wrapText="1"/>
    </xf>
    <xf borderId="1" fillId="11" fontId="41" numFmtId="0" xfId="0" applyAlignment="1" applyBorder="1" applyFont="1">
      <alignment readingOrder="0" shrinkToFit="0" vertical="top" wrapText="1"/>
    </xf>
    <xf borderId="1" fillId="11" fontId="5" numFmtId="0" xfId="0" applyAlignment="1" applyBorder="1" applyFont="1">
      <alignment horizontal="left" readingOrder="0" shrinkToFit="0" vertical="top" wrapText="1"/>
    </xf>
    <xf borderId="1" fillId="0" fontId="42" numFmtId="0" xfId="0" applyAlignment="1" applyBorder="1" applyFont="1">
      <alignment horizontal="center" shrinkToFit="0" vertical="top" wrapText="1"/>
    </xf>
    <xf borderId="0" fillId="0" fontId="43" numFmtId="0" xfId="0" applyAlignment="1" applyFont="1">
      <alignment horizontal="center" shrinkToFit="0" vertical="bottom" wrapText="0"/>
    </xf>
    <xf borderId="1" fillId="12" fontId="5" numFmtId="0" xfId="0" applyAlignment="1" applyBorder="1" applyFont="1">
      <alignment readingOrder="0" shrinkToFit="0" vertical="top" wrapText="1"/>
    </xf>
    <xf borderId="0" fillId="12" fontId="15" numFmtId="0" xfId="0" applyAlignment="1" applyFont="1">
      <alignment readingOrder="0" shrinkToFit="0" wrapText="1"/>
    </xf>
    <xf borderId="7" fillId="0" fontId="4" numFmtId="0" xfId="0" applyAlignment="1" applyBorder="1" applyFont="1">
      <alignment shrinkToFit="0" vertical="top" wrapText="1"/>
    </xf>
    <xf borderId="15" fillId="0" fontId="4" numFmtId="0" xfId="0" applyAlignment="1" applyBorder="1" applyFont="1">
      <alignment horizontal="left" shrinkToFit="0" vertical="top" wrapText="1"/>
    </xf>
    <xf borderId="1" fillId="0" fontId="44" numFmtId="0" xfId="0" applyAlignment="1" applyBorder="1" applyFont="1">
      <alignment readingOrder="0" vertical="top"/>
    </xf>
    <xf borderId="1" fillId="0" fontId="20" numFmtId="0" xfId="0" applyAlignment="1" applyBorder="1" applyFont="1">
      <alignment horizontal="center" shrinkToFit="0" vertical="bottom" wrapText="0"/>
    </xf>
    <xf borderId="1" fillId="0" fontId="4" numFmtId="0" xfId="0" applyAlignment="1" applyBorder="1" applyFont="1">
      <alignment horizontal="left" readingOrder="0" shrinkToFit="0" vertical="top" wrapText="1"/>
    </xf>
    <xf borderId="1" fillId="0" fontId="45" numFmtId="0" xfId="0" applyAlignment="1" applyBorder="1" applyFont="1">
      <alignment readingOrder="0" shrinkToFit="0" vertical="top" wrapText="1"/>
    </xf>
    <xf borderId="1" fillId="0" fontId="20" numFmtId="0" xfId="0" applyAlignment="1" applyBorder="1" applyFont="1">
      <alignment shrinkToFit="0" vertical="top" wrapText="1"/>
    </xf>
    <xf borderId="0" fillId="0" fontId="46" numFmtId="0" xfId="0" applyAlignment="1" applyFont="1">
      <alignment horizontal="center" readingOrder="0" shrinkToFit="0" vertical="top" wrapText="1"/>
    </xf>
    <xf borderId="1" fillId="0" fontId="20" numFmtId="0" xfId="0" applyAlignment="1" applyBorder="1" applyFont="1">
      <alignment shrinkToFit="0" vertical="bottom" wrapText="0"/>
    </xf>
    <xf borderId="1" fillId="0" fontId="5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1" fillId="11" fontId="5" numFmtId="0" xfId="0" applyAlignment="1" applyBorder="1" applyFont="1">
      <alignment horizontal="left" readingOrder="0" shrinkToFit="0" vertical="top" wrapText="1"/>
    </xf>
    <xf borderId="1" fillId="0" fontId="5" numFmtId="0" xfId="0" applyAlignment="1" applyBorder="1" applyFont="1">
      <alignment horizontal="left" readingOrder="0" shrinkToFit="0" vertical="top" wrapText="1"/>
    </xf>
    <xf borderId="1" fillId="0" fontId="3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readingOrder="0" shrinkToFit="0" vertical="center" wrapText="1"/>
    </xf>
    <xf borderId="1" fillId="0" fontId="47" numFmtId="0" xfId="0" applyAlignment="1" applyBorder="1" applyFont="1">
      <alignment readingOrder="0" shrinkToFit="0" vertical="center" wrapText="1"/>
    </xf>
    <xf borderId="1" fillId="0" fontId="3" numFmtId="20" xfId="0" applyAlignment="1" applyBorder="1" applyFont="1" applyNumberFormat="1">
      <alignment shrinkToFit="0" vertical="center" wrapText="1"/>
    </xf>
    <xf borderId="17" fillId="2" fontId="3" numFmtId="0" xfId="0" applyAlignment="1" applyBorder="1" applyFont="1">
      <alignment shrinkToFit="0" textRotation="90" vertical="center" wrapText="1"/>
    </xf>
    <xf borderId="4" fillId="0" fontId="3" numFmtId="0" xfId="0" applyAlignment="1" applyBorder="1" applyFont="1">
      <alignment shrinkToFit="0" vertical="top" wrapText="1"/>
    </xf>
    <xf borderId="1" fillId="2" fontId="3" numFmtId="0" xfId="0" applyAlignment="1" applyBorder="1" applyFont="1">
      <alignment horizontal="center" shrinkToFit="0" vertical="top" wrapText="1"/>
    </xf>
    <xf borderId="1" fillId="3" fontId="3" numFmtId="0" xfId="0" applyAlignment="1" applyBorder="1" applyFont="1">
      <alignment shrinkToFit="0" vertical="top" wrapText="1"/>
    </xf>
    <xf borderId="1" fillId="5" fontId="3" numFmtId="0" xfId="0" applyAlignment="1" applyBorder="1" applyFont="1">
      <alignment shrinkToFit="0" vertical="top" wrapText="1"/>
    </xf>
    <xf borderId="1" fillId="6" fontId="3" numFmtId="0" xfId="0" applyAlignment="1" applyBorder="1" applyFont="1">
      <alignment shrinkToFit="0" vertical="top" wrapText="1"/>
    </xf>
    <xf borderId="1" fillId="7" fontId="3" numFmtId="0" xfId="0" applyAlignment="1" applyBorder="1" applyFont="1">
      <alignment shrinkToFit="0" vertical="top" wrapText="1"/>
    </xf>
    <xf borderId="1" fillId="8" fontId="3" numFmtId="0" xfId="0" applyAlignment="1" applyBorder="1" applyFont="1">
      <alignment shrinkToFit="0" vertical="top" wrapText="1"/>
    </xf>
    <xf borderId="1" fillId="9" fontId="3" numFmtId="0" xfId="0" applyAlignment="1" applyBorder="1" applyFont="1">
      <alignment shrinkToFit="0" vertical="top" wrapText="1"/>
    </xf>
    <xf borderId="1" fillId="10" fontId="3" numFmtId="0" xfId="0" applyAlignment="1" applyBorder="1" applyFont="1">
      <alignment shrinkToFit="0" vertical="top" wrapText="1"/>
    </xf>
    <xf borderId="1" fillId="11" fontId="48" numFmtId="0" xfId="0" applyAlignment="1" applyBorder="1" applyFont="1">
      <alignment readingOrder="0" shrinkToFit="0" vertical="top" wrapText="1"/>
    </xf>
    <xf borderId="18" fillId="2" fontId="4" numFmtId="0" xfId="0" applyAlignment="1" applyBorder="1" applyFont="1">
      <alignment shrinkToFit="0" textRotation="90" vertical="center" wrapText="1"/>
    </xf>
    <xf borderId="7" fillId="0" fontId="4" numFmtId="0" xfId="0" applyAlignment="1" applyBorder="1" applyFont="1">
      <alignment readingOrder="0" shrinkToFit="0" vertical="top" wrapText="1"/>
    </xf>
    <xf borderId="1" fillId="0" fontId="49" numFmtId="0" xfId="0" applyAlignment="1" applyBorder="1" applyFont="1">
      <alignment readingOrder="0" shrinkToFit="0" vertical="top" wrapText="1"/>
    </xf>
    <xf borderId="7" fillId="0" fontId="50" numFmtId="0" xfId="0" applyAlignment="1" applyBorder="1" applyFont="1">
      <alignment readingOrder="0" shrinkToFit="0" vertical="top" wrapText="1"/>
    </xf>
    <xf borderId="19" fillId="0" fontId="6" numFmtId="0" xfId="0" applyBorder="1" applyFont="1"/>
    <xf borderId="1" fillId="0" fontId="51" numFmtId="0" xfId="0" applyAlignment="1" applyBorder="1" applyFont="1">
      <alignment readingOrder="0" shrinkToFit="0" vertical="top" wrapText="1"/>
    </xf>
    <xf borderId="9" fillId="2" fontId="4" numFmtId="0" xfId="0" applyAlignment="1" applyBorder="1" applyFont="1">
      <alignment shrinkToFit="0" textRotation="90" vertical="center" wrapText="1"/>
    </xf>
    <xf borderId="0" fillId="0" fontId="5" numFmtId="0" xfId="0" applyAlignment="1" applyFont="1">
      <alignment horizontal="center" readingOrder="0" shrinkToFit="0" vertical="top" wrapText="1"/>
    </xf>
    <xf borderId="3" fillId="2" fontId="4" numFmtId="0" xfId="0" applyAlignment="1" applyBorder="1" applyFont="1">
      <alignment shrinkToFit="0" textRotation="90" vertical="center" wrapText="1"/>
    </xf>
    <xf borderId="1" fillId="0" fontId="52" numFmtId="0" xfId="0" applyAlignment="1" applyBorder="1" applyFont="1">
      <alignment readingOrder="0" shrinkToFit="0" vertical="top" wrapText="1"/>
    </xf>
    <xf borderId="1" fillId="0" fontId="19" numFmtId="0" xfId="0" applyAlignment="1" applyBorder="1" applyFont="1">
      <alignment shrinkToFit="0" vertical="top" wrapText="1"/>
    </xf>
    <xf borderId="1" fillId="0" fontId="53" numFmtId="0" xfId="0" applyAlignment="1" applyBorder="1" applyFont="1">
      <alignment readingOrder="0" shrinkToFit="0" vertical="top" wrapText="1"/>
    </xf>
    <xf borderId="1" fillId="0" fontId="5" numFmtId="0" xfId="0" applyAlignment="1" applyBorder="1" applyFont="1">
      <alignment horizontal="left" shrinkToFit="0" vertical="top" wrapText="1"/>
    </xf>
    <xf borderId="1" fillId="11" fontId="54" numFmtId="0" xfId="0" applyAlignment="1" applyBorder="1" applyFont="1">
      <alignment readingOrder="0" shrinkToFit="0" vertical="top" wrapText="1"/>
    </xf>
    <xf borderId="1" fillId="0" fontId="52" numFmtId="0" xfId="0" applyAlignment="1" applyBorder="1" applyFont="1">
      <alignment readingOrder="0" shrinkToFit="0" vertical="top" wrapText="1"/>
    </xf>
    <xf borderId="3" fillId="9" fontId="3" numFmtId="0" xfId="0" applyAlignment="1" applyBorder="1" applyFont="1">
      <alignment shrinkToFit="0" vertical="top" wrapText="0"/>
    </xf>
    <xf borderId="1" fillId="0" fontId="55" numFmtId="0" xfId="0" applyAlignment="1" applyBorder="1" applyFont="1">
      <alignment readingOrder="0" shrinkToFit="0" vertical="top" wrapText="1"/>
    </xf>
    <xf borderId="3" fillId="10" fontId="3" numFmtId="0" xfId="0" applyAlignment="1" applyBorder="1" applyFont="1">
      <alignment shrinkToFit="0" vertical="top" wrapText="0"/>
    </xf>
    <xf borderId="0" fillId="0" fontId="56" numFmtId="0" xfId="0" applyAlignment="1" applyFont="1">
      <alignment readingOrder="0" shrinkToFit="0" vertical="top" wrapText="1"/>
    </xf>
    <xf borderId="1" fillId="0" fontId="5" numFmtId="0" xfId="0" applyAlignment="1" applyBorder="1" applyFont="1">
      <alignment horizontal="center" shrinkToFit="0" vertical="top" wrapText="1"/>
    </xf>
    <xf borderId="5" fillId="2" fontId="4" numFmtId="0" xfId="0" applyAlignment="1" applyBorder="1" applyFont="1">
      <alignment shrinkToFit="0" textRotation="90" vertical="center" wrapText="1"/>
    </xf>
    <xf borderId="1" fillId="0" fontId="57" numFmtId="0" xfId="0" applyAlignment="1" applyBorder="1" applyFont="1">
      <alignment horizontal="left" readingOrder="0" shrinkToFit="0" vertical="top" wrapText="1"/>
    </xf>
    <xf borderId="1" fillId="12" fontId="15" numFmtId="0" xfId="0" applyAlignment="1" applyBorder="1" applyFont="1">
      <alignment readingOrder="0" shrinkToFit="0" wrapText="0"/>
    </xf>
    <xf borderId="4" fillId="2" fontId="3" numFmtId="0" xfId="0" applyAlignment="1" applyBorder="1" applyFont="1">
      <alignment shrinkToFit="0" textRotation="90" vertical="center" wrapText="1"/>
    </xf>
    <xf borderId="4" fillId="0" fontId="4" numFmtId="0" xfId="0" applyAlignment="1" applyBorder="1" applyFont="1">
      <alignment shrinkToFit="0" vertical="top" wrapText="1"/>
    </xf>
    <xf borderId="4" fillId="0" fontId="3" numFmtId="0" xfId="0" applyAlignment="1" applyBorder="1" applyFont="1">
      <alignment shrinkToFit="0" vertical="top" wrapText="0"/>
    </xf>
    <xf borderId="0" fillId="0" fontId="3" numFmtId="0" xfId="0" applyAlignment="1" applyFont="1">
      <alignment shrinkToFit="0" vertical="bottom" wrapText="0"/>
    </xf>
    <xf borderId="20" fillId="2" fontId="3" numFmtId="0" xfId="0" applyAlignment="1" applyBorder="1" applyFont="1">
      <alignment shrinkToFit="0" vertical="bottom" wrapText="0"/>
    </xf>
    <xf borderId="0" fillId="11" fontId="58" numFmtId="0" xfId="0" applyAlignment="1" applyFont="1">
      <alignment readingOrder="0" shrinkToFit="0" vertical="top" wrapText="1"/>
    </xf>
    <xf borderId="0" fillId="0" fontId="2" numFmtId="0" xfId="0" applyAlignment="1" applyFont="1">
      <alignment readingOrder="0"/>
    </xf>
    <xf borderId="1" fillId="0" fontId="4" numFmtId="0" xfId="0" applyAlignment="1" applyBorder="1" applyFont="1">
      <alignment readingOrder="0" shrinkToFit="0" vertical="bottom" wrapText="0"/>
    </xf>
    <xf borderId="0" fillId="0" fontId="59" numFmtId="0" xfId="0" applyAlignment="1" applyFont="1">
      <alignment readingOrder="0" shrinkToFit="0" wrapText="1"/>
    </xf>
    <xf borderId="0" fillId="12" fontId="15" numFmtId="0" xfId="0" applyAlignment="1" applyFont="1">
      <alignment readingOrder="0" shrinkToFit="0" wrapText="0"/>
    </xf>
    <xf borderId="1" fillId="0" fontId="3" numFmtId="0" xfId="0" applyAlignment="1" applyBorder="1" applyFont="1">
      <alignment shrinkToFit="0" vertical="bottom" wrapText="1"/>
    </xf>
    <xf borderId="0" fillId="0" fontId="7" numFmtId="0" xfId="0" applyAlignment="1" applyFont="1">
      <alignment vertical="top"/>
    </xf>
    <xf borderId="0" fillId="0" fontId="7" numFmtId="0" xfId="0" applyAlignment="1" applyFont="1">
      <alignment readingOrder="0" vertical="top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20" Type="http://schemas.openxmlformats.org/officeDocument/2006/relationships/worksheet" Target="worksheets/sheet17.xml"/><Relationship Id="rId22" Type="http://customschemas.google.com/relationships/workbookmetadata" Target="metadata"/><Relationship Id="rId21" Type="http://schemas.openxmlformats.org/officeDocument/2006/relationships/worksheet" Target="worksheets/sheet18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AUSPDcEFl7A" TargetMode="External"/><Relationship Id="rId2" Type="http://schemas.openxmlformats.org/officeDocument/2006/relationships/hyperlink" Target="https://www.youtube.com/watch?v=AUSPDcEFl7A" TargetMode="External"/><Relationship Id="rId3" Type="http://schemas.openxmlformats.org/officeDocument/2006/relationships/hyperlink" Target="https://www.youtube.com/watch?v=Le-q43z_E5s" TargetMode="External"/><Relationship Id="rId4" Type="http://schemas.openxmlformats.org/officeDocument/2006/relationships/hyperlink" Target="https://www.youtube.com/watch?v=Le-q43z_E5s" TargetMode="External"/><Relationship Id="rId5" Type="http://schemas.openxmlformats.org/officeDocument/2006/relationships/hyperlink" Target="https://www.youtube.com/watch?v=96vc0mMuZ5w" TargetMode="External"/><Relationship Id="rId6" Type="http://schemas.openxmlformats.org/officeDocument/2006/relationships/hyperlink" Target="https://www.youtube.com/watch?v=Le-q43z_E5s" TargetMode="External"/><Relationship Id="rId7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artsandculture.google.com/%E2%80%A6/the-state-tretyakov-gal%E2%80%A6" TargetMode="External"/><Relationship Id="rId2" Type="http://schemas.openxmlformats.org/officeDocument/2006/relationships/hyperlink" Target="https://artsandculture.google.com/%E2%80%A6/the-state-tretyakov-gal%E2%80%A6" TargetMode="External"/><Relationship Id="rId3" Type="http://schemas.openxmlformats.org/officeDocument/2006/relationships/hyperlink" Target="https://www.youtube.com/watch?v=f9R1-rqtiQI" TargetMode="External"/><Relationship Id="rId4" Type="http://schemas.openxmlformats.org/officeDocument/2006/relationships/hyperlink" Target="https://www.youtube.com/watch?v=f9R1-rqtiQI" TargetMode="External"/><Relationship Id="rId9" Type="http://schemas.openxmlformats.org/officeDocument/2006/relationships/hyperlink" Target="https://bit.ly/2IOQDjq" TargetMode="External"/><Relationship Id="rId5" Type="http://schemas.openxmlformats.org/officeDocument/2006/relationships/hyperlink" Target="https://youtu.be/TEKhTPj2zCM" TargetMode="External"/><Relationship Id="rId6" Type="http://schemas.openxmlformats.org/officeDocument/2006/relationships/hyperlink" Target="https://youtu.be/qFDtqLZTWU" TargetMode="External"/><Relationship Id="rId7" Type="http://schemas.openxmlformats.org/officeDocument/2006/relationships/hyperlink" Target="https://myslide.ru/presentation/skachat-ekologicheskie-faktory--ix-znachenie-v-zhizni-organizmov" TargetMode="External"/><Relationship Id="rId8" Type="http://schemas.openxmlformats.org/officeDocument/2006/relationships/hyperlink" Target="https://myslide.ru/presentation/skachat-ekologicheskie-faktory--ix-znachenie-v-zhizni-organizmov" TargetMode="External"/><Relationship Id="rId11" Type="http://schemas.openxmlformats.org/officeDocument/2006/relationships/hyperlink" Target="https://infourok.ru/prezentaciya-prirodnie-zoni-zemli-3283262.html" TargetMode="External"/><Relationship Id="rId10" Type="http://schemas.openxmlformats.org/officeDocument/2006/relationships/hyperlink" Target="https://www.chess.com/ru/play/computer" TargetMode="External"/><Relationship Id="rId13" Type="http://schemas.openxmlformats.org/officeDocument/2006/relationships/hyperlink" Target="https://uchitelya.com/informatika/24328-prezentaciya-geoinformacionnye-sistemy-v-internet" TargetMode="External"/><Relationship Id="rId12" Type="http://schemas.openxmlformats.org/officeDocument/2006/relationships/hyperlink" Target="https://infourok.ru/prezentaciya_k_uroku_geoinformacionnye_sistemy_v_internete-563415.htm" TargetMode="External"/><Relationship Id="rId15" Type="http://schemas.openxmlformats.org/officeDocument/2006/relationships/hyperlink" Target="https://www.youtube.com/watch?v=TnXPfEfABs8" TargetMode="External"/><Relationship Id="rId14" Type="http://schemas.openxmlformats.org/officeDocument/2006/relationships/hyperlink" Target="http://www.myshared.ru/slide/1349954/" TargetMode="External"/><Relationship Id="rId17" Type="http://schemas.openxmlformats.org/officeDocument/2006/relationships/drawing" Target="../drawings/drawing10.xml"/><Relationship Id="rId16" Type="http://schemas.openxmlformats.org/officeDocument/2006/relationships/hyperlink" Target="https://ppt4web.ru/khimija/geokhimija-rasprostranennost-ehlementov-klarki.html" TargetMode="Externa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://uchitel2011.ucoz.ru/index/ehlektivnyj_kurs/0-21" TargetMode="External"/><Relationship Id="rId2" Type="http://schemas.openxmlformats.org/officeDocument/2006/relationships/hyperlink" Target="http://uchitel2011.ucoz.ru/index/ehlektivnyj_kurs/0-21" TargetMode="External"/><Relationship Id="rId3" Type="http://schemas.openxmlformats.org/officeDocument/2006/relationships/hyperlink" Target="http://uchitel2011.ucoz.ru/index/ehlektivnyj_kurs/0-21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chess-boom.online" TargetMode="External"/><Relationship Id="rId2" Type="http://schemas.openxmlformats.org/officeDocument/2006/relationships/hyperlink" Target="https://yandex.ru/video/preview?filmId=16057098744672502739&amp;text=%D0%BE%D1%80%D0%B8%D0%B5%D0%BD%D1%82%D0%B8%D1%80%D0%BE%D0%B2%D0%B0%D0%BD%D0%B8%D0%B5%20%D0%BF%D0%BE%20%D0%BA%D0%BE%D0%BC%D0%BF%D0%B0%D1%81%D1%83%20%D0%B2%D0%B8%D0%B4%D0%B5%D0%BE&amp;path=wizard&amp;parent-reqid=1587296587982335-1560429198407813968000122-production-app-host-vla-web-yp-285&amp;redircnt=1587296740.1" TargetMode="External"/><Relationship Id="rId3" Type="http://schemas.openxmlformats.org/officeDocument/2006/relationships/hyperlink" Target="http://damki.net" TargetMode="External"/><Relationship Id="rId4" Type="http://schemas.openxmlformats.org/officeDocument/2006/relationships/hyperlink" Target="http://damki.net" TargetMode="External"/><Relationship Id="rId9" Type="http://schemas.openxmlformats.org/officeDocument/2006/relationships/hyperlink" Target="http://damki.net" TargetMode="External"/><Relationship Id="rId5" Type="http://schemas.openxmlformats.org/officeDocument/2006/relationships/hyperlink" Target="https://chess-boom.online" TargetMode="External"/><Relationship Id="rId6" Type="http://schemas.openxmlformats.org/officeDocument/2006/relationships/hyperlink" Target="https://chess-boom.online" TargetMode="External"/><Relationship Id="rId7" Type="http://schemas.openxmlformats.org/officeDocument/2006/relationships/hyperlink" Target="https://nsportal.ru/shkola/geografiya/library/2018/06/07/orientirovanie-na-mestnosti-prezentatsiya" TargetMode="External"/><Relationship Id="rId8" Type="http://schemas.openxmlformats.org/officeDocument/2006/relationships/hyperlink" Target="http://damki.net" TargetMode="External"/><Relationship Id="rId11" Type="http://schemas.openxmlformats.org/officeDocument/2006/relationships/hyperlink" Target="http://damki.net" TargetMode="External"/><Relationship Id="rId10" Type="http://schemas.openxmlformats.org/officeDocument/2006/relationships/hyperlink" Target="https://vokrug-shakhmat.blogspot.com" TargetMode="External"/><Relationship Id="rId13" Type="http://schemas.openxmlformats.org/officeDocument/2006/relationships/hyperlink" Target="https://vokrug-shakhmat.blogspot.com" TargetMode="External"/><Relationship Id="rId12" Type="http://schemas.openxmlformats.org/officeDocument/2006/relationships/hyperlink" Target="https://vokrug-shakhmat.blogspot.com" TargetMode="External"/><Relationship Id="rId15" Type="http://schemas.openxmlformats.org/officeDocument/2006/relationships/hyperlink" Target="https://turclub-pik.ru/blog/kak-pravilno-polzovatsya-kompasom/" TargetMode="External"/><Relationship Id="rId14" Type="http://schemas.openxmlformats.org/officeDocument/2006/relationships/hyperlink" Target="https://vokrug-shakhmat.blogspot.com" TargetMode="External"/><Relationship Id="rId16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s://img3.postila.ru/storage/12768000/12765426/09b110b43f1813ea8dcf43cf516e5012.jpg" TargetMode="External"/><Relationship Id="rId2" Type="http://schemas.openxmlformats.org/officeDocument/2006/relationships/hyperlink" Target="https://yandex.ru/video/preview?filmId=2912592937075490581&amp;from=tabbar&amp;parent-reqid=" TargetMode="External"/><Relationship Id="rId3" Type="http://schemas.openxmlformats.org/officeDocument/2006/relationships/hyperlink" Target="https://img3.postila.ru/storage/12768000/12765426/09b110b43f1813ea8dcf43cf516e5012.jpg" TargetMode="External"/><Relationship Id="rId4" Type="http://schemas.openxmlformats.org/officeDocument/2006/relationships/hyperlink" Target="https://img3.postila.ru/storage/12768000/12765426/09b110b43f1813ea8dcf43cf516e5012.jpg" TargetMode="External"/><Relationship Id="rId9" Type="http://schemas.openxmlformats.org/officeDocument/2006/relationships/hyperlink" Target="https://yandex.ru/video/preview?filmId=2912592937075490581&amp;from=tabbar&amp;parent-reqid=" TargetMode="External"/><Relationship Id="rId5" Type="http://schemas.openxmlformats.org/officeDocument/2006/relationships/hyperlink" Target="https://yandex.ru/video/preview?filmId=2912592937075490581&amp;from=tabbar&amp;parent-reqid=" TargetMode="External"/><Relationship Id="rId6" Type="http://schemas.openxmlformats.org/officeDocument/2006/relationships/hyperlink" Target="https://yandex.ru/video/preview?filmId=2912592937075490581&amp;from=tabbar&amp;parent-reqid=" TargetMode="External"/><Relationship Id="rId7" Type="http://schemas.openxmlformats.org/officeDocument/2006/relationships/hyperlink" Target="https://vk.com/video-102086718_456239604" TargetMode="External"/><Relationship Id="rId8" Type="http://schemas.openxmlformats.org/officeDocument/2006/relationships/hyperlink" Target="https://vk.com/video-102086718_456239604" TargetMode="External"/><Relationship Id="rId11" Type="http://schemas.openxmlformats.org/officeDocument/2006/relationships/hyperlink" Target="https://yandex.ru/video/preview?filmId=2912592937075490581&amp;from=tabbar&amp;parent-reqid=" TargetMode="External"/><Relationship Id="rId10" Type="http://schemas.openxmlformats.org/officeDocument/2006/relationships/hyperlink" Target="https://yandex.ru/video/preview?filmId=2912592937075490581&amp;from=tabbar&amp;parent-reqid=" TargetMode="External"/><Relationship Id="rId13" Type="http://schemas.openxmlformats.org/officeDocument/2006/relationships/drawing" Target="../drawings/drawing13.xml"/><Relationship Id="rId12" Type="http://schemas.openxmlformats.org/officeDocument/2006/relationships/hyperlink" Target="https://youtu.be/Gy1bRG1SymU" TargetMode="Externa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s://yandex.ru/video/preview/?" TargetMode="External"/><Relationship Id="rId2" Type="http://schemas.openxmlformats.org/officeDocument/2006/relationships/hyperlink" Target="https://yandex.ru/video/preview/?film" TargetMode="External"/><Relationship Id="rId3" Type="http://schemas.openxmlformats.org/officeDocument/2006/relationships/hyperlink" Target="https://yandex.ru/video/preview/?film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VuMN4ETvkrI%22;%22https://www.youtube.com/watch?v=VuMN4ETvkrI" TargetMode="External"/><Relationship Id="rId2" Type="http://schemas.openxmlformats.org/officeDocument/2006/relationships/hyperlink" Target="https://www.youtube.com/watch?v=2KgAP2Se7j0&amp;t=20s%22;%22https://www.youtube.com/watch?v=2KgAP2Se7j0&amp;t=20s" TargetMode="External"/><Relationship Id="rId3" Type="http://schemas.openxmlformats.org/officeDocument/2006/relationships/hyperlink" Target="https://www.youtube.com/playlist?list=PLBFY-1YTvy2y9Xc-q43IjrmDS9WBrXVRb" TargetMode="External"/><Relationship Id="rId4" Type="http://schemas.openxmlformats.org/officeDocument/2006/relationships/hyperlink" Target="https://yandex.ru/video/preview/?filmId=11167803191332519563&amp;from=tabbar&amp;reqid=1587100935778767-46059174858245211800145-vla1-1508-V&amp;suggest_reqid=763500320156693397309729008191277&amp;text=%D0%BA%D0%B0%D0%BA+%D1%81%D0%BE%D0%B7%D0%B4%D0%B0%D1%8E%D1%82+%D0%BC%D1%83%D0%BB%D1%8C%D1%82%D1%84%D0%B8%D0%BB%D1%8C%D0%BC+%D0%BF%D0%BE+%D0%BA%D0%B0%D0%B4%D1%80%D0%B0%D0%BC" TargetMode="External"/><Relationship Id="rId9" Type="http://schemas.openxmlformats.org/officeDocument/2006/relationships/hyperlink" Target="https://kinemaster.ru/user-guide/" TargetMode="External"/><Relationship Id="rId5" Type="http://schemas.openxmlformats.org/officeDocument/2006/relationships/hyperlink" Target="https://yandex.ru/video/preview/?filmId=11100696595246601469&amp;from=tabbar&amp;reqid=1587100935778767-46059174858245211800145-vla1-1508-V&amp;suggest_reqid=763500320156693397310756169140113&amp;text=%D0%9C%D0%B0%D1%81%D1%82%D0%B5%D1%80%D0%B0+%D0%B8+%D0%BC%D0%B0%D0%BA%D0%B5%D1%82%D1%8B+%D0%BF%D1%83%D0%B1%D0%BB%D0%B8%D0%BA%D0%B0%D1%86%D0%B8%D0%B9" TargetMode="External"/><Relationship Id="rId6" Type="http://schemas.openxmlformats.org/officeDocument/2006/relationships/hyperlink" Target="https://www.virtual.arts-museum.ru/" TargetMode="External"/><Relationship Id="rId7" Type="http://schemas.openxmlformats.org/officeDocument/2006/relationships/hyperlink" Target="https://www.hermitagemuseum.org/wps/portal/hermitage/panorama/virtual_visit/!ut/p/z1/04_Sj9CPykssy0xPLMnMz0vMAfIjo8zi_R0dzQyNnQ28LMJMzA0cLR09XLwCDUyd3Mz0w8EKDHAARwP9KGL041EQhd94L0IWAH1gVOTr7JuuH1WQWJKhm5mXlq8fUZZZVFKamBNfllmcWQJ0RBSqMf6e3kBj_ENMPfz9w5yNnE2gCvA4pCA3NKLKJy3Y01FREQDpbDtn/dz/d5/L2dBISEvZ0FBIS9nQSEh/?lng=ru" TargetMode="External"/><Relationship Id="rId8" Type="http://schemas.openxmlformats.org/officeDocument/2006/relationships/hyperlink" Target="https://www.youtube.com/watch?v=93WE16sxNO0%22;%22https://www.youtube.com/watch?v=93WE16sxNO0" TargetMode="External"/><Relationship Id="rId20" Type="http://schemas.openxmlformats.org/officeDocument/2006/relationships/drawing" Target="../drawings/drawing15.xml"/><Relationship Id="rId11" Type="http://schemas.openxmlformats.org/officeDocument/2006/relationships/hyperlink" Target="https://www.sites.google.com/site/helpininformatika/microsoft-publisher/publikacia-ee-vidy" TargetMode="External"/><Relationship Id="rId10" Type="http://schemas.openxmlformats.org/officeDocument/2006/relationships/hyperlink" Target="http://composs.ru/redaktor-video-kinemaster/" TargetMode="External"/><Relationship Id="rId13" Type="http://schemas.openxmlformats.org/officeDocument/2006/relationships/hyperlink" Target="https://yandex.ru/video/preview/?filmId=2194332126362060945&amp;text=%D0%B2%D0%B8%D0%B4%D0%B5%D0%BE+%D0%BE%D0%B1%D1%83%D1%87%D0%B5%D0%BD%D0%B8%D0%B5+%D0%B8%D0%B3%D1%80%D1%8B+%D0%BF%D0%B8%D0%BE%D0%BD%D0%B5%D1%80%D0%B1%D0%BE%D0%BB&amp;path=wizard&amp;parent-reqid=1587212332991533-237847474256480127700292-prestable-app-host-sas-web-yp-165&amp;redircnt=1587212382.1" TargetMode="External"/><Relationship Id="rId12" Type="http://schemas.openxmlformats.org/officeDocument/2006/relationships/hyperlink" Target="https://www.louvre.fr/en/visites-en-ligne" TargetMode="External"/><Relationship Id="rId15" Type="http://schemas.openxmlformats.org/officeDocument/2006/relationships/hyperlink" Target="https://yandex.ru/video/preview/?filmId=15362875206588593033&amp;text=%D0%A2%D0%B8%D0%BF%D1%8B+%D0%BF%D1%83%D0%B1%D0%BB%D0%B8%D0%BA%D0%B0%D1%86%D0%B8%D0%B9" TargetMode="External"/><Relationship Id="rId14" Type="http://schemas.openxmlformats.org/officeDocument/2006/relationships/hyperlink" Target="https://yandex.ru/video/preview/?filmId=11167803191332519563&amp;from=tabbar&amp;reqid=1587100935778767-46059174858245211800145-vla1-1508-V&amp;suggest_reqid=763500320156693397309729008191277&amp;text=%D0%BA%D0%B0%D0%BA+%D1%81%D0%BE%D0%B7%D0%B4%D0%B0%D1%8E%D1%82+%D0%BC%D1%83%D0%BB%D1%8C%D1%82%D1%84%D0%B8%D0%BB%D1%8C%D0%BC+%D0%BF%D0%BE+%D0%BA%D0%B0%D0%B4%D1%80%D0%B0%D0%BC" TargetMode="External"/><Relationship Id="rId17" Type="http://schemas.openxmlformats.org/officeDocument/2006/relationships/hyperlink" Target="https://yandex.ru/video/preview/?filmId=16908510248662134962&amp;text=%D0%B2%D0%B8%D0%B4%D0%B5%D0%BE+%D0%BE%D0%B1%D1%83%D1%87%D0%B5%D0%BD%D0%B8%D0%B5+%D0%B8%D0%B3%D1%80%D1%8B+%D0%BF%D0%B8%D0%BE%D0%BD%D0%B5%D1%80%D0%B1%D0%BE%D0%BB&amp;path=wizard&amp;parent-reqid=1587212332991533-237847474256480127700292-prestable-app-host-sas-web-yp-165&amp;redircnt=1587212382.1" TargetMode="External"/><Relationship Id="rId16" Type="http://schemas.openxmlformats.org/officeDocument/2006/relationships/hyperlink" Target="https://yandex.ru/video/preview/?filmId=16908510248662134962&amp;text=%D0%B2%D0%B8%D0%B4%D0%B5%D0%BE+%D0%BE%D0%B1%D1%83%D1%87%D0%B5%D0%BD%D0%B8%D0%B5+%D0%B8%D0%B3%D1%80%D1%8B+%D0%BF%D0%B8%D0%BE%D0%BD%D0%B5%D1%80%D0%B1%D0%BE%D0%BB&amp;path=wizard&amp;parent-reqid=1587212332991533-237847474256480127700292-prestable-app-host-sas-web-yp-165&amp;redircnt=1587212382.1" TargetMode="External"/><Relationship Id="rId19" Type="http://schemas.openxmlformats.org/officeDocument/2006/relationships/hyperlink" Target="https://yandex.ru/video/preview/?filmId=6967214912305323989&amp;from=tabbar&amp;parent-reqid=1587101171334962-1631835541673555622812900-production-app-host-man-web-yp-185&amp;text=%D0%9E%D0%B7%D0%B2%D1%83%D1%87%D0%B8%D0%B2%D0%B0%D0%BD%D0%B8%D0%B5+%D0%B8+%D1%81%D0%BE%D0%B7%D0%B4%D0%B0%D0%BD%D0%B8%D0%B5+%D0%BF%D1%80%D0%BE%D1%81%D1%82%D0%B5%D0%B9%D1%88%D0%B5%D0%B3%D0%BE+%D0%BC%D1%83%D0%BB%D1%8C%D1%82%D1%84%D0%B8%D0%BB%D1%8C%D0%BC%D0%B0+%D1%81+%D0%BF%D0%BE%D0%BC%D0%BE%D1%89%D1%8C%D1%8E+%D0%BF%D1%80%D0%BE%D0%B3%D1%80%D0%B0%D0%BC%D0%BC%D1%8B+KineMaster%2F" TargetMode="External"/><Relationship Id="rId18" Type="http://schemas.openxmlformats.org/officeDocument/2006/relationships/hyperlink" Target="https://yandex.ru/video/preview/?filmId=12390923796350888128&amp;from=tabbar&amp;parent-reqid=1587101171334962-1631835541673555622812900-production-app-host-man-web-yp-185&amp;text=%D0%9E%D0%B7%D0%B2%D1%83%D1%87%D0%B8%D0%B2%D0%B0%D0%BD%D0%B8%D0%B5+%D0%B8+%D1%81%D0%BE%D0%B7%D0%B4%D0%B0%D0%BD%D0%B8%D0%B5+%D0%BF%D1%80%D0%BE%D1%81%D1%82%D0%B5%D0%B9%D1%88%D0%B5%D0%B3%D0%BE+%D0%BC%D1%83%D0%BB%D1%8C%D1%82%D1%84%D0%B8%D0%BB%D1%8C%D0%BC%D0%B0+%D1%81+%D0%BF%D0%BE%D0%BC%D0%BE%D1%89%D1%8C%D1%8E+%D0%BF%D1%80%D0%BE%D0%B3%D1%80%D0%B0%D0%BC%D0%BC%D1%8B+KineMaster/" TargetMode="Externa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hyperlink" Target="https://multiurok.ru/files/doklad-zakalivanie-i-ego-vliianie-na-organizm-chel.html" TargetMode="External"/><Relationship Id="rId2" Type="http://schemas.openxmlformats.org/officeDocument/2006/relationships/hyperlink" Target="https://multiurok.ru/files/doklad-zakalivanie-i-ego-vliianie-na-organizm-chel.html" TargetMode="External"/><Relationship Id="rId3" Type="http://schemas.openxmlformats.org/officeDocument/2006/relationships/hyperlink" Target="https://labirint44novouralskk.jimdofree.com/%D1%88%D0%B0%D1%88%D0%BA%D0%B8-1/%D1%88%D0%B0%D1%88%D0%B5%D1%87%D0%BD%D1%8B%D0%B9-%D0%BA%D0%BE%D0%B4%D0%B5%D0%BA%D1%81-%D1%80%D0%BE%D1%81%D1%81%D0%B8%D0%B8/" TargetMode="External"/><Relationship Id="rId4" Type="http://schemas.openxmlformats.org/officeDocument/2006/relationships/hyperlink" Target="https://labirint44novouralskk.jimdofree.com/%D1%88%D0%B0%D1%88%D0%BA%D0%B8-1/%D1%88%D0%B0%D1%88%D0%B5%D1%87%D0%BD%D1%8B%D0%B9-%D0%BA%D0%BE%D0%B4%D0%B5%D0%BA%D1%81-%D1%80%D0%BE%D1%81%D1%81%D0%B8%D0%B8/" TargetMode="External"/><Relationship Id="rId5" Type="http://schemas.openxmlformats.org/officeDocument/2006/relationships/hyperlink" Target="http://www.gameshashki.ru/istoriya/istoriya-shashechnogo-kodeksa/" TargetMode="External"/><Relationship Id="rId6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hyperlink" Target="http://lib.ru/RUSSLIT/ZOSHENKO/felieton.txt" TargetMode="External"/><Relationship Id="rId2" Type="http://schemas.openxmlformats.org/officeDocument/2006/relationships/hyperlink" Target="http://phvcollege.ru/news?page=8" TargetMode="External"/><Relationship Id="rId3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yandex.ru/video/preview/?filmId=7294696333107960411&amp;text=%D0%9A%D1%80%D1%83%D0%B3%D0%BE%D0%B2%D0%BE%D1%80%D0%BE%D1%82%D0%BE%D0%B2+%D0%B2%D0%B5%D1%89%D0%B5%D1%81%D1%82%D0%B2+%D0%B8+%D0%BF%D0%BE%D1%82%D0%BE%D0%BA+%D1%8D%D0%BD%D0%B5%D1%80%D0%B3%D0%B8%D0%B8+%D0%B2+%D1%8D%D0%BA%D0%BE%D1%81%D0%B8%D1%81%D1%82%D0%B5%D0%BC%D0%B0%D1%85." TargetMode="External"/><Relationship Id="rId2" Type="http://schemas.openxmlformats.org/officeDocument/2006/relationships/hyperlink" Target="https://yandex.ru/video/preview/?filmId=8469119692321013093&amp;text=%D0%AD%D0%BA%D0%BE%D0%BB%D0%BE%D0%B3%D0%B8%D1%87%D0%B5%D1%81%D0%BA%D0%B8%D0%B5+%D0%BE%D1%81%D0%BE%D0%B1%D0%B5%D0%BD%D0%BD%D0%BE%D1%81%D1%82%D0%B8+%D0%B0%D0%B3%D1%80%D0%BE%D1%86%D0%B5%D0%BD%D0%BE%D0%B7%D0%BE%D0%B2" TargetMode="External"/><Relationship Id="rId3" Type="http://schemas.openxmlformats.org/officeDocument/2006/relationships/hyperlink" Target="https://www.samddn.ru/novosti/novosti/erzyanskomu_selu_bolshoj_tolkaj_260_let/?type=pda" TargetMode="External"/><Relationship Id="rId4" Type="http://schemas.openxmlformats.org/officeDocument/2006/relationships/hyperlink" Target="https://www.samddn.ru/novosti/novosti/erzyanskomu_selu_bolshoj_tolkaj_260_let/?type=pda" TargetMode="External"/><Relationship Id="rId5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www.ecocentr39.ru/metodicheskaya-kopilka/local_history/metod.posobie_gerlinskoj_lepeshkinoj_cdjutieh.pdf" TargetMode="External"/><Relationship Id="rId2" Type="http://schemas.openxmlformats.org/officeDocument/2006/relationships/hyperlink" Target="https://www.youtube.com/watch?v=Dj56emEkL-c" TargetMode="External"/><Relationship Id="rId3" Type="http://schemas.openxmlformats.org/officeDocument/2006/relationships/hyperlink" Target="http://www.ecocentr39.ru/metodicheskaya-kopilka/local_history/metod.posobie_gerlinskoj_lepeshkinoj_cdjutieh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youtube.com/watch?v=MOit7r5NJVQ" TargetMode="External"/><Relationship Id="rId10" Type="http://schemas.openxmlformats.org/officeDocument/2006/relationships/hyperlink" Target="https://www.youtube.com/watch?v=dCQC8MWHU7w" TargetMode="External"/><Relationship Id="rId13" Type="http://schemas.openxmlformats.org/officeDocument/2006/relationships/drawing" Target="../drawings/drawing5.xml"/><Relationship Id="rId12" Type="http://schemas.openxmlformats.org/officeDocument/2006/relationships/hyperlink" Target="https://infourok.ru/instrukcii-po-tehnike-bezopasnosti-na-urokah-tehnologii-v-nachalnih-klassah-425069.html" TargetMode="External"/><Relationship Id="rId1" Type="http://schemas.openxmlformats.org/officeDocument/2006/relationships/hyperlink" Target="https://prezi.com/fimn75svk8ys/presentation/" TargetMode="External"/><Relationship Id="rId2" Type="http://schemas.openxmlformats.org/officeDocument/2006/relationships/hyperlink" Target="https://www.youtube.com/watch?v=WzU3SWhpqic" TargetMode="External"/><Relationship Id="rId3" Type="http://schemas.openxmlformats.org/officeDocument/2006/relationships/hyperlink" Target="https://www.youtube.com/watch?v=zipuzR4PkZ8" TargetMode="External"/><Relationship Id="rId4" Type="http://schemas.openxmlformats.org/officeDocument/2006/relationships/hyperlink" Target="https://www.youtube.com/watch?v=FloMe_R-NCI" TargetMode="External"/><Relationship Id="rId9" Type="http://schemas.openxmlformats.org/officeDocument/2006/relationships/hyperlink" Target="https://www.youtube.com/watch?v=igcceSkorpY" TargetMode="External"/><Relationship Id="rId5" Type="http://schemas.openxmlformats.org/officeDocument/2006/relationships/hyperlink" Target="https://www.youtube.com/watch?v=xXy1g1lryfc" TargetMode="External"/><Relationship Id="rId6" Type="http://schemas.openxmlformats.org/officeDocument/2006/relationships/hyperlink" Target="https://www.youtube.com/watch?v=bb8I1V1XGtY" TargetMode="External"/><Relationship Id="rId7" Type="http://schemas.openxmlformats.org/officeDocument/2006/relationships/hyperlink" Target="https://www.youtube.com/watch?v=BOJcrSzfAow" TargetMode="External"/><Relationship Id="rId8" Type="http://schemas.openxmlformats.org/officeDocument/2006/relationships/hyperlink" Target="https://www.youtube.com/watch?v=KFASAnzPWFk" TargetMode="External"/></Relationships>
</file>

<file path=xl/worksheets/_rels/sheet6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5GXWOzMx1S8" TargetMode="External"/><Relationship Id="rId22" Type="http://schemas.openxmlformats.org/officeDocument/2006/relationships/hyperlink" Target="https://youtu.be/5GXWOzMx1S8" TargetMode="External"/><Relationship Id="rId21" Type="http://schemas.openxmlformats.org/officeDocument/2006/relationships/hyperlink" Target="https://ok.ru/video/2483086692715" TargetMode="External"/><Relationship Id="rId24" Type="http://schemas.openxmlformats.org/officeDocument/2006/relationships/hyperlink" Target="https://youtu.be/5GXWOzMx1S8" TargetMode="External"/><Relationship Id="rId23" Type="http://schemas.openxmlformats.org/officeDocument/2006/relationships/hyperlink" Target="https://ok.ru/video/2483086692715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sites.google.com/site/teoreticeskaapodgotovka/home/noclegi-v-polevyh-usloviah" TargetMode="External"/><Relationship Id="rId3" Type="http://schemas.openxmlformats.org/officeDocument/2006/relationships/hyperlink" Target="https://youtu.be/5GXWOzMx1S8" TargetMode="External"/><Relationship Id="rId4" Type="http://schemas.openxmlformats.org/officeDocument/2006/relationships/hyperlink" Target="https://youtu.be/5PdooaAC6fQ" TargetMode="External"/><Relationship Id="rId9" Type="http://schemas.openxmlformats.org/officeDocument/2006/relationships/hyperlink" Target="https://yandex.ru/video/preview/?filmId=15122880342784698467&amp;from=tabbar&amp;parent-reqid=1587123870852111-1238739523155236773100288-production-app-host-sas-web-yp-52&amp;text=%D0%B0%D0%BD%D1%81%D0%B0%D0%BC%D0%B1%D0%BB%D1%8C+%D0%B8%D0%B3%D0%BE%D1%80%D1%8F+%D0%B2%D0%B0%D1%81%D0%B8%D0%BB%D1%8C%D0%B5%D0%B2%D0%B0" TargetMode="External"/><Relationship Id="rId26" Type="http://schemas.openxmlformats.org/officeDocument/2006/relationships/hyperlink" Target="https://youtu.be/5GXWOzMx1S8" TargetMode="External"/><Relationship Id="rId25" Type="http://schemas.openxmlformats.org/officeDocument/2006/relationships/hyperlink" Target="https://ok.ru/video/2483086692715" TargetMode="External"/><Relationship Id="rId28" Type="http://schemas.openxmlformats.org/officeDocument/2006/relationships/hyperlink" Target="https://youtu.be/5GXWOzMx1S8" TargetMode="External"/><Relationship Id="rId27" Type="http://schemas.openxmlformats.org/officeDocument/2006/relationships/hyperlink" Target="https://ok.ru/video/2483086692715" TargetMode="External"/><Relationship Id="rId5" Type="http://schemas.openxmlformats.org/officeDocument/2006/relationships/hyperlink" Target="https://youtu.be/5PdooaAC6fQ" TargetMode="External"/><Relationship Id="rId6" Type="http://schemas.openxmlformats.org/officeDocument/2006/relationships/hyperlink" Target="https://youtu.be/5PdooaAC6fQ" TargetMode="External"/><Relationship Id="rId29" Type="http://schemas.openxmlformats.org/officeDocument/2006/relationships/drawing" Target="../drawings/drawing6.xml"/><Relationship Id="rId7" Type="http://schemas.openxmlformats.org/officeDocument/2006/relationships/hyperlink" Target="https://nsportal.ru/shkola/fizkultura-i-sport/library/2016/12/18/vliyanie-fizicheskih-uprazhneniy-na-sistemy-organizma" TargetMode="External"/><Relationship Id="rId8" Type="http://schemas.openxmlformats.org/officeDocument/2006/relationships/hyperlink" Target="https://yandex.ru/video/preview/?filmId=15122880342784698467&amp;from=tabbar&amp;parent-reqid=1587123870852111-1238739523155236773100288-production-app-host-sas-web-yp-52&amp;text=%D0%B0%D0%BD%D1%81%D0%B0%D0%BC%D0%B1%D0%BB%D1%8C+%D0%B8%D0%B3%D0%BE%D1%80%D1%8F+%D0%B2%D0%B0%D1%81%D0%B8%D0%BB%D1%8C%D0%B5%D0%B2%D0%B0" TargetMode="External"/><Relationship Id="rId30" Type="http://schemas.openxmlformats.org/officeDocument/2006/relationships/vmlDrawing" Target="../drawings/vmlDrawing1.vml"/><Relationship Id="rId11" Type="http://schemas.openxmlformats.org/officeDocument/2006/relationships/hyperlink" Target="https://youtu.be/5PdooaAC6fQ" TargetMode="External"/><Relationship Id="rId10" Type="http://schemas.openxmlformats.org/officeDocument/2006/relationships/hyperlink" Target="https://youtu.be/5PdooaAC6fQ" TargetMode="External"/><Relationship Id="rId13" Type="http://schemas.openxmlformats.org/officeDocument/2006/relationships/hyperlink" Target="https://yandex.ru/video/preview/?filmId=15122880342784698467&amp;from=tabbar&amp;parent-reqid=1587123870852111-1238739523155236773100288-production-app-host-sas-web-yp-52&amp;text=%D0%B0%D0%BD%D1%81%D0%B0%D0%BC%D0%B1%D0%BB%D1%8C+%D0%B8%D0%B3%D0%BE%D1%80%D1%8F+%D0%B2%D0%B0%D1%81%D0%B8%D0%BB%D1%8C%D0%B5%D0%B2%D0%B0" TargetMode="External"/><Relationship Id="rId12" Type="http://schemas.openxmlformats.org/officeDocument/2006/relationships/hyperlink" Target="https://infourok.ru/konspekt-uroka-orientirovanie-po-mestnim-priznakam-2419697.html" TargetMode="External"/><Relationship Id="rId15" Type="http://schemas.openxmlformats.org/officeDocument/2006/relationships/hyperlink" Target="https://yandex.ru/video/preview/?filmId=15122880342784698467&amp;from=tabbar&amp;parent-reqid=1587123870852111-1238739523155236773100288-production-app-host-sas-web-yp-52&amp;text=%D0%B0%D0%BD%D1%81%D0%B0%D0%BC%D0%B1%D0%BB%D1%8C+%D0%B8%D0%B3%D0%BE%D1%80%D1%8F+%D0%B2%D0%B0%D1%81%D0%B8%D0%BB%D1%8C%D0%B5%D0%B2%D0%B0" TargetMode="External"/><Relationship Id="rId14" Type="http://schemas.openxmlformats.org/officeDocument/2006/relationships/hyperlink" Target="https://yandex.ru/video/preview/?filmId=15122880342784698467&amp;from=tabbar&amp;parent-reqid=1587123870852111-1238739523155236773100288-production-app-host-sas-web-yp-52&amp;text=%D0%B0%D0%BD%D1%81%D0%B0%D0%BC%D0%B1%D0%BB%D1%8C+%D0%B8%D0%B3%D0%BE%D1%80%D1%8F+%D0%B2%D0%B0%D1%81%D0%B8%D0%BB%D1%8C%D0%B5%D0%B2%D0%B0" TargetMode="External"/><Relationship Id="rId17" Type="http://schemas.openxmlformats.org/officeDocument/2006/relationships/hyperlink" Target="https://youtu.be/5GXWOzMx1S8" TargetMode="External"/><Relationship Id="rId16" Type="http://schemas.openxmlformats.org/officeDocument/2006/relationships/hyperlink" Target="https://yandex.ru/video/preview/?filmId=15122880342784698467&amp;from=tabbar&amp;parent-reqid=1587123870852111-1238739523155236773100288-production-app-host-sas-web-yp-52&amp;text=%D0%B0%D0%BD%D1%81%D0%B0%D0%BC%D0%B1%D0%BB%D1%8C+%D0%B8%D0%B3%D0%BE%D1%80%D1%8F+%D0%B2%D0%B0%D1%81%D0%B8%D0%BB%D1%8C%D0%B5%D0%B2%D0%B0" TargetMode="External"/><Relationship Id="rId19" Type="http://schemas.openxmlformats.org/officeDocument/2006/relationships/hyperlink" Target="https://ok.ru/video/2483086692715" TargetMode="External"/><Relationship Id="rId18" Type="http://schemas.openxmlformats.org/officeDocument/2006/relationships/hyperlink" Target="https://ok.ru/video/39569459780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40" Type="http://schemas.openxmlformats.org/officeDocument/2006/relationships/hyperlink" Target="https://youtu.be/APbPgw2omGc" TargetMode="External"/><Relationship Id="rId42" Type="http://schemas.openxmlformats.org/officeDocument/2006/relationships/hyperlink" Target="https://www.youtube.com/watch?v=fpQ4Eiq-0Bg" TargetMode="External"/><Relationship Id="rId41" Type="http://schemas.openxmlformats.org/officeDocument/2006/relationships/hyperlink" Target="https://www.youtube.com/watch?v=fpQ4Eiq-0Bg" TargetMode="External"/><Relationship Id="rId44" Type="http://schemas.openxmlformats.org/officeDocument/2006/relationships/hyperlink" Target="https://www.youtube.com/watch?v=fpQ4Eiq-0Bg" TargetMode="External"/><Relationship Id="rId43" Type="http://schemas.openxmlformats.org/officeDocument/2006/relationships/hyperlink" Target="https://www.youtube.com/watch?v=fpQ4Eiq-0Bg" TargetMode="External"/><Relationship Id="rId46" Type="http://schemas.openxmlformats.org/officeDocument/2006/relationships/hyperlink" Target="https://drive.google.com/file/d/1I896blf3WdOv8QaTqKMQXPO4kee5Sv60/view" TargetMode="External"/><Relationship Id="rId45" Type="http://schemas.openxmlformats.org/officeDocument/2006/relationships/hyperlink" Target="https://www.youtube.com/watch?v=fpQ4Eiq-0Bg" TargetMode="External"/><Relationship Id="rId1" Type="http://schemas.openxmlformats.org/officeDocument/2006/relationships/hyperlink" Target="mailto:o.turaeva@bk.ru" TargetMode="External"/><Relationship Id="rId2" Type="http://schemas.openxmlformats.org/officeDocument/2006/relationships/hyperlink" Target="https://ds02.infourok.ru/uploads/ex/0cbc/0005b20b-4df3f7ba/640/img0.jpg" TargetMode="External"/><Relationship Id="rId3" Type="http://schemas.openxmlformats.org/officeDocument/2006/relationships/hyperlink" Target="https://www.youtube.com/watch?v=gWwgwvWxD04" TargetMode="External"/><Relationship Id="rId4" Type="http://schemas.openxmlformats.org/officeDocument/2006/relationships/hyperlink" Target="https://www.youtube.com/watch?v=gWwgwvWxD04" TargetMode="External"/><Relationship Id="rId9" Type="http://schemas.openxmlformats.org/officeDocument/2006/relationships/hyperlink" Target="http://bugeo.ru" TargetMode="External"/><Relationship Id="rId48" Type="http://schemas.openxmlformats.org/officeDocument/2006/relationships/hyperlink" Target="https://www.youtube.com/watch?v=Bd0kZ1KeSyM&amp;feature=emb_logo" TargetMode="External"/><Relationship Id="rId47" Type="http://schemas.openxmlformats.org/officeDocument/2006/relationships/hyperlink" Target="https://ds02.infourok.ru/uploads/ex/0cbc/0005b20b-4df3f7ba/640/img0.jpg" TargetMode="External"/><Relationship Id="rId49" Type="http://schemas.openxmlformats.org/officeDocument/2006/relationships/hyperlink" Target="https://www.youtube.com/watch?v=UJMtuozCYDQ" TargetMode="External"/><Relationship Id="rId5" Type="http://schemas.openxmlformats.org/officeDocument/2006/relationships/hyperlink" Target="https://nsportal.ru/shkola/dopolnitelnoe-obrazovanie/library/2019/12/04/test-po-zhurnalistike-" TargetMode="External"/><Relationship Id="rId6" Type="http://schemas.openxmlformats.org/officeDocument/2006/relationships/hyperlink" Target="http://msevm.com/2015/lego/03/index.htm" TargetMode="External"/><Relationship Id="rId7" Type="http://schemas.openxmlformats.org/officeDocument/2006/relationships/hyperlink" Target="https://youtu.be/XtL5ZzY0bjQ" TargetMode="External"/><Relationship Id="rId8" Type="http://schemas.openxmlformats.org/officeDocument/2006/relationships/hyperlink" Target="https://www.millionpodarkov.ru/podelki/podelka-iz-tsvetnoj-bumagi-tsvetik-semitsvetik.htm" TargetMode="External"/><Relationship Id="rId31" Type="http://schemas.openxmlformats.org/officeDocument/2006/relationships/hyperlink" Target="http://editlw.ru/articles.php?article_id=341" TargetMode="External"/><Relationship Id="rId30" Type="http://schemas.openxmlformats.org/officeDocument/2006/relationships/hyperlink" Target="http://editlw.ru/articles.php?article_id=341" TargetMode="External"/><Relationship Id="rId33" Type="http://schemas.openxmlformats.org/officeDocument/2006/relationships/hyperlink" Target="https://infourok.ru/prezentaciya-dlya-zanyatiy-po-shahmatam-1387143.html" TargetMode="External"/><Relationship Id="rId32" Type="http://schemas.openxmlformats.org/officeDocument/2006/relationships/hyperlink" Target="http://editlw.ru/articles.php?article_id=341" TargetMode="External"/><Relationship Id="rId35" Type="http://schemas.openxmlformats.org/officeDocument/2006/relationships/hyperlink" Target="https://yandex.ru/video/preview/?filmId=5201309340378339752&amp;text=%D0%BF%D1%80%D0%B5%D0%B7%D0%B5%D0%BD%D1%82%D0%B0%D1%86%D0%B8%D1%8F%20%D0%9F%D1%80%D0%B8%20%D0%BB%D0%B8%D1%88%D0%BD%D0%B5%D0%B9%20%D1%84%D0%B8%D0%B3%D1%83%D1%80%D0%B5%20%D1%81%D1%82%D1%80%D0%B5%D0%BC%D0%B8%D1%81%D1%8C%20%D0%BF%D0%B5%D1%80%D0%B5%D0%B9%D1%82%D0%B8%20%D0%B2%20%D1%8D%D0%BD%D0%B4%D1%88%D0%BF%D0%B8%D0%BB%D1%8C&amp;path=wizard&amp;parent-reqid=1587078453100677-1116092406246115014700122-production-app-host-vla-web-yp-35&amp;redircnt=1587078572.1" TargetMode="External"/><Relationship Id="rId34" Type="http://schemas.openxmlformats.org/officeDocument/2006/relationships/hyperlink" Target="https://infourok.ru/prezentaciya-dlya-zanyatiy-po-shahmatam-1387143.html" TargetMode="External"/><Relationship Id="rId37" Type="http://schemas.openxmlformats.org/officeDocument/2006/relationships/hyperlink" Target="https://www.vestnik-mgou.ru/Articles/Doc/73" TargetMode="External"/><Relationship Id="rId36" Type="http://schemas.openxmlformats.org/officeDocument/2006/relationships/hyperlink" Target="http://armee.jimdfre.com" TargetMode="External"/><Relationship Id="rId39" Type="http://schemas.openxmlformats.org/officeDocument/2006/relationships/hyperlink" Target="https://www.youtube.com/watch?v=bH0WzFVdyV4" TargetMode="External"/><Relationship Id="rId38" Type="http://schemas.openxmlformats.org/officeDocument/2006/relationships/hyperlink" Target="https://www.youtube.com/watch?v=VCjdxMOBFHk" TargetMode="External"/><Relationship Id="rId20" Type="http://schemas.openxmlformats.org/officeDocument/2006/relationships/hyperlink" Target="https://www.youtube.com/watch?v=wXzyxG66Kwg" TargetMode="External"/><Relationship Id="rId22" Type="http://schemas.openxmlformats.org/officeDocument/2006/relationships/hyperlink" Target="https://drive.google.com/file/d/1I896blf3WdOv8QaTqKMQXPO4kee5Sv60/view" TargetMode="External"/><Relationship Id="rId21" Type="http://schemas.openxmlformats.org/officeDocument/2006/relationships/hyperlink" Target="https://drive.google.com/file/d/1I896blf3WdOv8QaTqKMQXPO4kee5Sv60/view" TargetMode="External"/><Relationship Id="rId24" Type="http://schemas.openxmlformats.org/officeDocument/2006/relationships/hyperlink" Target="https://www.youtube.com/watch?v=BJgTRiDZ358" TargetMode="External"/><Relationship Id="rId23" Type="http://schemas.openxmlformats.org/officeDocument/2006/relationships/hyperlink" Target="http://kaznu.kz" TargetMode="External"/><Relationship Id="rId26" Type="http://schemas.openxmlformats.org/officeDocument/2006/relationships/hyperlink" Target="https://www.youtube.com/watch?v=rTQb8-ihOOI" TargetMode="External"/><Relationship Id="rId25" Type="http://schemas.openxmlformats.org/officeDocument/2006/relationships/hyperlink" Target="https://www.youtube.com/watch?v=rTQb8-ihOOI" TargetMode="External"/><Relationship Id="rId28" Type="http://schemas.openxmlformats.org/officeDocument/2006/relationships/hyperlink" Target="https://www.youtube.com/watch?v=fpQ4Eiq-0Bg" TargetMode="External"/><Relationship Id="rId27" Type="http://schemas.openxmlformats.org/officeDocument/2006/relationships/hyperlink" Target="https://youtu.be/XtL5ZzY0bjQ" TargetMode="External"/><Relationship Id="rId29" Type="http://schemas.openxmlformats.org/officeDocument/2006/relationships/hyperlink" Target="http://editlw.ru/articles.php?article_id=341" TargetMode="External"/><Relationship Id="rId51" Type="http://schemas.openxmlformats.org/officeDocument/2006/relationships/hyperlink" Target="https://youtu.be/APbPgw2omGc" TargetMode="External"/><Relationship Id="rId50" Type="http://schemas.openxmlformats.org/officeDocument/2006/relationships/hyperlink" Target="https://nsportal.ru/shkola/dopolnitelnoe-obrazovanie/library/2019/12/04/test-po-zhurnalistike-" TargetMode="External"/><Relationship Id="rId53" Type="http://schemas.openxmlformats.org/officeDocument/2006/relationships/hyperlink" Target="https://www.youtube.com/watch?v=wXzyxG66Kwg" TargetMode="External"/><Relationship Id="rId52" Type="http://schemas.openxmlformats.org/officeDocument/2006/relationships/hyperlink" Target="https://www.maam.ru/detskijsad/kolektivnaja-rabota-lebedi-iz-obrisovanyh-detskih-ladoshek-dlja-ukrashenija-grupy-master-klas.html" TargetMode="External"/><Relationship Id="rId11" Type="http://schemas.openxmlformats.org/officeDocument/2006/relationships/hyperlink" Target="https://geographyofrussia.com/geograficheskaya-obolochka-zemli-prirodnye-zony-zemli/" TargetMode="External"/><Relationship Id="rId55" Type="http://schemas.openxmlformats.org/officeDocument/2006/relationships/hyperlink" Target="http://editlw.ru/articles.php?article_id=341" TargetMode="External"/><Relationship Id="rId10" Type="http://schemas.openxmlformats.org/officeDocument/2006/relationships/hyperlink" Target="https://iq2u.ru/tests/test/run/1513" TargetMode="External"/><Relationship Id="rId54" Type="http://schemas.openxmlformats.org/officeDocument/2006/relationships/hyperlink" Target="https://www.youtube.com/watch?v=8O_E56P-GkU" TargetMode="External"/><Relationship Id="rId13" Type="http://schemas.openxmlformats.org/officeDocument/2006/relationships/hyperlink" Target="https://www.youtube.com/watch?v=VCjdxMOBFHk" TargetMode="External"/><Relationship Id="rId57" Type="http://schemas.openxmlformats.org/officeDocument/2006/relationships/hyperlink" Target="https://yandex.ru/video/preview/?filmId=13122128633138819812&amp;text=%D1%83%D1%87%D0%B5%D0%B1%D0%BD%D0%B8%D0%BA%20%D0%BF%D1%80%D0%B5%D0%B7%D0%B5%D0%BD%D1%82%D0%B0%D1%86%D0%B8%D1%8F%20%D0%AD%D0%BD%D0%B4%D1%88%D0%BF%D0%B8%D0%BB%D1%8C%20-%20%D0%BF%D1%80%D0%BE%D0%B2%D0%B5%D0%B4%D0%B5%D0%BD%D0%B8%D0%B5%20%D0%BF%D0%B5%D1%88%D0%BA%D0%B8&amp;path=wizard&amp;parent-reqid=1587078999130564-291869047704076398100126-production-app-host-vla-web-yp-154&amp;redircnt=1587079035.1" TargetMode="External"/><Relationship Id="rId12" Type="http://schemas.openxmlformats.org/officeDocument/2006/relationships/hyperlink" Target="https://www.youtube.com/watch?v=VCjdxMOBFHk" TargetMode="External"/><Relationship Id="rId56" Type="http://schemas.openxmlformats.org/officeDocument/2006/relationships/hyperlink" Target="http://editlw.ru/articles.php?article_id=341" TargetMode="External"/><Relationship Id="rId15" Type="http://schemas.openxmlformats.org/officeDocument/2006/relationships/hyperlink" Target="https://drive.google.com/file/d/1XjvbetfiFN6qxngZj_YvobD6W1BCw4Vc/view?usp=sharing" TargetMode="External"/><Relationship Id="rId59" Type="http://schemas.openxmlformats.org/officeDocument/2006/relationships/drawing" Target="../drawings/drawing9.xml"/><Relationship Id="rId14" Type="http://schemas.openxmlformats.org/officeDocument/2006/relationships/hyperlink" Target="https://nsportal.ru/shkola/dopolnitelnoe-obrazovanie/library/2019/12/04/test-po-zhurnalistike-" TargetMode="External"/><Relationship Id="rId58" Type="http://schemas.openxmlformats.org/officeDocument/2006/relationships/hyperlink" Target="http://yandex.ru/clck/jsredir?from=yandex.ru%3Bvideo%2Fsearch%3Bvideo%3B%3B&amp;text=&amp;etext=8879.5YwcPMYsRtE--aEE4GnGvo6JfX7ZcwOFv0VLcgLKxHHhpVi84RLbmce4kkUC-8dO68kr7upyHi09Ds8L3V0vBRfhvUbPYCyXkTtT1hwYS1YPqBfTS1FSE0LhFkeUUWbS.770863dc8811e34487f423b625f9feee65263ca9&amp;uuid=&amp;state=EIW2pfxuI9g,&amp;data=UlNrNmk5WktYejR0eWJFYk1LdmtxbW9iajlOZE9UY2haM2otSU9tVGZnYmRQaTQ4WXJ6eEFXekREcG9ERjI5LThwUWVKRGxDY2l4c0wzWkpWdjdhZnRlcVIyU2hwbjZtazBHX0Njck1zc1B4cTlYbkNqMFpvUHhmS2RIYTdQY0w,&amp;sign=8b5951386fae51e1a3ac435a02d59a6d&amp;keyno=0&amp;b64e=2&amp;l10n=ru" TargetMode="External"/><Relationship Id="rId17" Type="http://schemas.openxmlformats.org/officeDocument/2006/relationships/hyperlink" Target="https://www.youtube.com/watch?v=wXzyxG66Kwg" TargetMode="External"/><Relationship Id="rId16" Type="http://schemas.openxmlformats.org/officeDocument/2006/relationships/hyperlink" Target="https://www.millionpodarkov.ru/podelki/podelka-iz-tsvetnoj-bumagi-tsvetik-semitsvetik.htm" TargetMode="External"/><Relationship Id="rId19" Type="http://schemas.openxmlformats.org/officeDocument/2006/relationships/hyperlink" Target="https://www.youtube.com/watch?v=wXzyxG66Kwg" TargetMode="External"/><Relationship Id="rId18" Type="http://schemas.openxmlformats.org/officeDocument/2006/relationships/hyperlink" Target="https://www.youtube.com/watch?v=8O_E56P-Gk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7.86"/>
    <col customWidth="1" min="8" max="8" width="34.71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4" t="s">
        <v>7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33.0" customHeight="1">
      <c r="A8" s="20" t="s">
        <v>16</v>
      </c>
      <c r="B8" s="23" t="s">
        <v>18</v>
      </c>
      <c r="C8" s="23" t="s">
        <v>21</v>
      </c>
      <c r="D8" s="25" t="s">
        <v>22</v>
      </c>
      <c r="E8" s="23" t="s">
        <v>26</v>
      </c>
      <c r="F8" s="23" t="s">
        <v>24</v>
      </c>
      <c r="G8" s="27" t="s">
        <v>27</v>
      </c>
      <c r="H8" s="27" t="s">
        <v>32</v>
      </c>
      <c r="I8" s="23"/>
    </row>
    <row r="9" ht="12.75" customHeight="1">
      <c r="A9" s="29"/>
      <c r="B9" s="23" t="s">
        <v>18</v>
      </c>
      <c r="C9" s="23" t="s">
        <v>21</v>
      </c>
      <c r="D9" s="23" t="s">
        <v>37</v>
      </c>
      <c r="E9" s="23" t="s">
        <v>38</v>
      </c>
      <c r="F9" s="23" t="s">
        <v>24</v>
      </c>
      <c r="G9" s="27" t="s">
        <v>43</v>
      </c>
      <c r="H9" s="27" t="s">
        <v>32</v>
      </c>
      <c r="I9" s="23"/>
    </row>
    <row r="10" ht="69.0" customHeight="1">
      <c r="A10" s="29"/>
      <c r="B10" s="23" t="s">
        <v>44</v>
      </c>
      <c r="C10" s="23" t="s">
        <v>45</v>
      </c>
      <c r="D10" s="23" t="s">
        <v>22</v>
      </c>
      <c r="E10" s="23" t="s">
        <v>47</v>
      </c>
      <c r="F10" s="23" t="s">
        <v>24</v>
      </c>
      <c r="G10" s="28" t="s">
        <v>48</v>
      </c>
      <c r="H10" s="36" t="s">
        <v>50</v>
      </c>
      <c r="I10" s="23"/>
    </row>
    <row r="11" ht="67.5" customHeight="1">
      <c r="A11" s="29"/>
      <c r="B11" s="23" t="s">
        <v>44</v>
      </c>
      <c r="C11" s="23" t="s">
        <v>45</v>
      </c>
      <c r="D11" s="23" t="s">
        <v>22</v>
      </c>
      <c r="E11" s="23" t="s">
        <v>30</v>
      </c>
      <c r="F11" s="23" t="s">
        <v>24</v>
      </c>
      <c r="G11" s="28" t="s">
        <v>48</v>
      </c>
      <c r="H11" s="36" t="s">
        <v>50</v>
      </c>
      <c r="I11" s="41"/>
    </row>
    <row r="12" ht="67.5" customHeight="1">
      <c r="A12" s="34"/>
      <c r="B12" s="23" t="s">
        <v>65</v>
      </c>
      <c r="C12" s="23" t="s">
        <v>66</v>
      </c>
      <c r="D12" s="23" t="s">
        <v>68</v>
      </c>
      <c r="E12" s="23" t="s">
        <v>69</v>
      </c>
      <c r="F12" s="43" t="s">
        <v>24</v>
      </c>
      <c r="G12" s="28" t="s">
        <v>70</v>
      </c>
      <c r="H12" s="36" t="s">
        <v>71</v>
      </c>
      <c r="I12" s="41"/>
    </row>
    <row r="13" ht="12.75" customHeight="1">
      <c r="A13" s="38"/>
      <c r="B13" s="33"/>
      <c r="C13" s="33"/>
      <c r="D13" s="33"/>
      <c r="E13" s="33"/>
      <c r="F13" s="33"/>
      <c r="G13" s="33"/>
      <c r="H13" s="33"/>
      <c r="I13" s="35"/>
    </row>
    <row r="14" ht="12.75" customHeight="1">
      <c r="A14" s="20" t="s">
        <v>52</v>
      </c>
      <c r="B14" s="46" t="s">
        <v>44</v>
      </c>
      <c r="C14" s="46" t="s">
        <v>80</v>
      </c>
      <c r="D14" s="46" t="s">
        <v>22</v>
      </c>
      <c r="E14" s="46" t="s">
        <v>81</v>
      </c>
      <c r="F14" s="23" t="s">
        <v>24</v>
      </c>
      <c r="G14" s="28" t="s">
        <v>82</v>
      </c>
      <c r="H14" s="36" t="s">
        <v>83</v>
      </c>
      <c r="I14" s="23"/>
    </row>
    <row r="15" ht="12.75" customHeight="1">
      <c r="A15" s="29"/>
      <c r="B15" s="46" t="s">
        <v>44</v>
      </c>
      <c r="C15" s="46" t="s">
        <v>80</v>
      </c>
      <c r="D15" s="46" t="s">
        <v>22</v>
      </c>
      <c r="E15" s="46" t="s">
        <v>60</v>
      </c>
      <c r="F15" s="23" t="s">
        <v>24</v>
      </c>
      <c r="G15" s="28" t="s">
        <v>82</v>
      </c>
      <c r="H15" s="36" t="s">
        <v>83</v>
      </c>
      <c r="I15" s="23"/>
    </row>
    <row r="16" ht="12.75" customHeight="1">
      <c r="A16" s="29"/>
      <c r="B16" s="46" t="s">
        <v>65</v>
      </c>
      <c r="C16" s="46" t="s">
        <v>66</v>
      </c>
      <c r="D16" s="46" t="s">
        <v>22</v>
      </c>
      <c r="E16" s="46" t="s">
        <v>88</v>
      </c>
      <c r="F16" s="23" t="s">
        <v>24</v>
      </c>
      <c r="G16" s="27" t="s">
        <v>89</v>
      </c>
      <c r="H16" s="27" t="s">
        <v>71</v>
      </c>
      <c r="I16" s="23"/>
    </row>
    <row r="17" ht="12.75" customHeight="1">
      <c r="A17" s="29"/>
      <c r="B17" s="46" t="s">
        <v>65</v>
      </c>
      <c r="C17" s="46" t="s">
        <v>66</v>
      </c>
      <c r="D17" s="46" t="s">
        <v>90</v>
      </c>
      <c r="E17" s="46" t="s">
        <v>91</v>
      </c>
      <c r="F17" s="23" t="s">
        <v>24</v>
      </c>
      <c r="G17" s="27" t="s">
        <v>93</v>
      </c>
      <c r="H17" s="27" t="s">
        <v>95</v>
      </c>
      <c r="I17" s="23"/>
    </row>
    <row r="18" ht="12.75" customHeight="1">
      <c r="A18" s="29"/>
      <c r="B18" s="46" t="s">
        <v>65</v>
      </c>
      <c r="C18" s="46" t="s">
        <v>66</v>
      </c>
      <c r="D18" s="46" t="s">
        <v>90</v>
      </c>
      <c r="E18" s="46" t="s">
        <v>96</v>
      </c>
      <c r="F18" s="23" t="s">
        <v>24</v>
      </c>
      <c r="G18" s="27" t="s">
        <v>89</v>
      </c>
      <c r="H18" s="27" t="s">
        <v>95</v>
      </c>
      <c r="I18" s="23"/>
    </row>
    <row r="19" ht="12.75" customHeight="1">
      <c r="A19" s="29"/>
      <c r="B19" s="46" t="s">
        <v>65</v>
      </c>
      <c r="C19" s="46" t="s">
        <v>66</v>
      </c>
      <c r="D19" s="46" t="s">
        <v>99</v>
      </c>
      <c r="E19" s="46" t="s">
        <v>100</v>
      </c>
      <c r="F19" s="23" t="s">
        <v>24</v>
      </c>
      <c r="G19" s="27" t="s">
        <v>89</v>
      </c>
      <c r="H19" s="27" t="s">
        <v>95</v>
      </c>
      <c r="I19" s="23"/>
    </row>
    <row r="20" ht="12.75" customHeight="1">
      <c r="A20" s="34"/>
      <c r="B20" s="46" t="s">
        <v>65</v>
      </c>
      <c r="C20" s="46" t="s">
        <v>66</v>
      </c>
      <c r="D20" s="46" t="s">
        <v>99</v>
      </c>
      <c r="E20" s="46" t="s">
        <v>104</v>
      </c>
      <c r="F20" s="23" t="s">
        <v>24</v>
      </c>
      <c r="G20" s="27" t="s">
        <v>89</v>
      </c>
      <c r="H20" s="27" t="s">
        <v>95</v>
      </c>
      <c r="I20" s="23"/>
    </row>
    <row r="21" ht="12.75" customHeight="1">
      <c r="A21" s="38"/>
      <c r="B21" s="33"/>
      <c r="C21" s="33"/>
      <c r="D21" s="33"/>
      <c r="E21" s="33"/>
      <c r="F21" s="33"/>
      <c r="G21" s="33"/>
      <c r="H21" s="33"/>
      <c r="I21" s="35"/>
    </row>
    <row r="22" ht="12.75" customHeight="1">
      <c r="A22" s="20" t="s">
        <v>58</v>
      </c>
      <c r="B22" s="22" t="s">
        <v>44</v>
      </c>
      <c r="C22" s="22" t="s">
        <v>45</v>
      </c>
      <c r="D22" s="22" t="s">
        <v>22</v>
      </c>
      <c r="E22" s="22" t="s">
        <v>47</v>
      </c>
      <c r="F22" s="23" t="s">
        <v>24</v>
      </c>
      <c r="G22" s="28" t="s">
        <v>108</v>
      </c>
      <c r="H22" s="56" t="s">
        <v>109</v>
      </c>
      <c r="I22" s="58"/>
    </row>
    <row r="23" ht="12.75" customHeight="1">
      <c r="A23" s="29"/>
      <c r="B23" s="22" t="s">
        <v>18</v>
      </c>
      <c r="C23" s="22" t="s">
        <v>21</v>
      </c>
      <c r="D23" s="24" t="s">
        <v>22</v>
      </c>
      <c r="E23" s="22" t="s">
        <v>26</v>
      </c>
      <c r="F23" s="22" t="s">
        <v>24</v>
      </c>
      <c r="G23" s="30" t="s">
        <v>116</v>
      </c>
      <c r="H23" s="30" t="s">
        <v>32</v>
      </c>
      <c r="I23" s="22"/>
    </row>
    <row r="24" ht="12.75" customHeight="1">
      <c r="A24" s="29"/>
      <c r="B24" s="22" t="s">
        <v>18</v>
      </c>
      <c r="C24" s="22" t="s">
        <v>21</v>
      </c>
      <c r="D24" s="22" t="s">
        <v>37</v>
      </c>
      <c r="E24" s="22" t="s">
        <v>38</v>
      </c>
      <c r="F24" s="22" t="s">
        <v>24</v>
      </c>
      <c r="G24" s="30" t="s">
        <v>116</v>
      </c>
      <c r="H24" s="30" t="s">
        <v>32</v>
      </c>
      <c r="I24" s="22"/>
    </row>
    <row r="25" ht="40.5" customHeight="1">
      <c r="A25" s="34"/>
      <c r="B25" s="22" t="s">
        <v>65</v>
      </c>
      <c r="C25" s="22" t="s">
        <v>66</v>
      </c>
      <c r="D25" s="22" t="s">
        <v>121</v>
      </c>
      <c r="E25" s="22" t="s">
        <v>38</v>
      </c>
      <c r="F25" s="22" t="s">
        <v>24</v>
      </c>
      <c r="G25" s="28" t="s">
        <v>70</v>
      </c>
      <c r="H25" s="27" t="s">
        <v>95</v>
      </c>
      <c r="I25" s="23"/>
    </row>
    <row r="26" ht="12.75" customHeight="1">
      <c r="A26" s="38"/>
      <c r="B26" s="33"/>
      <c r="C26" s="33"/>
      <c r="D26" s="33"/>
      <c r="E26" s="33"/>
      <c r="F26" s="33"/>
      <c r="G26" s="33"/>
      <c r="H26" s="33"/>
      <c r="I26" s="35"/>
    </row>
    <row r="27" ht="12.75" customHeight="1">
      <c r="A27" s="20" t="s">
        <v>57</v>
      </c>
      <c r="B27" s="22" t="s">
        <v>129</v>
      </c>
      <c r="C27" s="22" t="s">
        <v>131</v>
      </c>
      <c r="D27" s="22" t="s">
        <v>22</v>
      </c>
      <c r="E27" s="22" t="s">
        <v>23</v>
      </c>
      <c r="F27" s="22" t="s">
        <v>24</v>
      </c>
      <c r="G27" s="27" t="s">
        <v>134</v>
      </c>
      <c r="H27" s="27" t="s">
        <v>135</v>
      </c>
      <c r="I27" s="23"/>
    </row>
    <row r="28" ht="12.75" customHeight="1">
      <c r="A28" s="29"/>
      <c r="B28" s="22" t="s">
        <v>129</v>
      </c>
      <c r="C28" s="22" t="s">
        <v>131</v>
      </c>
      <c r="D28" s="24" t="s">
        <v>22</v>
      </c>
      <c r="E28" s="22" t="s">
        <v>136</v>
      </c>
      <c r="F28" s="22" t="s">
        <v>24</v>
      </c>
      <c r="G28" s="27" t="s">
        <v>137</v>
      </c>
      <c r="H28" s="27" t="s">
        <v>135</v>
      </c>
      <c r="I28" s="22"/>
    </row>
    <row r="29" ht="50.25" customHeight="1">
      <c r="A29" s="29"/>
      <c r="B29" s="22" t="s">
        <v>129</v>
      </c>
      <c r="C29" s="22" t="s">
        <v>131</v>
      </c>
      <c r="D29" s="22" t="s">
        <v>139</v>
      </c>
      <c r="E29" s="22" t="s">
        <v>140</v>
      </c>
      <c r="F29" s="22" t="s">
        <v>24</v>
      </c>
      <c r="G29" s="27" t="s">
        <v>141</v>
      </c>
      <c r="H29" s="30" t="s">
        <v>135</v>
      </c>
      <c r="I29" s="22"/>
    </row>
    <row r="30" ht="12.75" customHeight="1">
      <c r="A30" s="29"/>
      <c r="B30" s="22" t="s">
        <v>44</v>
      </c>
      <c r="C30" s="22" t="s">
        <v>80</v>
      </c>
      <c r="D30" s="22" t="s">
        <v>22</v>
      </c>
      <c r="E30" s="22" t="s">
        <v>81</v>
      </c>
      <c r="F30" s="23" t="s">
        <v>24</v>
      </c>
      <c r="G30" s="28" t="s">
        <v>145</v>
      </c>
      <c r="H30" s="36" t="s">
        <v>83</v>
      </c>
      <c r="I30" s="23"/>
    </row>
    <row r="31" ht="12.75" customHeight="1">
      <c r="A31" s="29"/>
      <c r="B31" s="22" t="s">
        <v>18</v>
      </c>
      <c r="C31" s="22" t="s">
        <v>21</v>
      </c>
      <c r="D31" s="24" t="s">
        <v>22</v>
      </c>
      <c r="E31" s="22" t="s">
        <v>26</v>
      </c>
      <c r="F31" s="22" t="s">
        <v>24</v>
      </c>
      <c r="G31" s="30" t="s">
        <v>116</v>
      </c>
      <c r="H31" s="30" t="s">
        <v>32</v>
      </c>
      <c r="I31" s="22"/>
    </row>
    <row r="32" ht="12.75" customHeight="1">
      <c r="A32" s="34"/>
      <c r="B32" s="22" t="s">
        <v>18</v>
      </c>
      <c r="C32" s="22" t="s">
        <v>21</v>
      </c>
      <c r="D32" s="22" t="s">
        <v>37</v>
      </c>
      <c r="E32" s="22" t="s">
        <v>38</v>
      </c>
      <c r="F32" s="22" t="s">
        <v>24</v>
      </c>
      <c r="G32" s="30" t="s">
        <v>116</v>
      </c>
      <c r="H32" s="30" t="s">
        <v>32</v>
      </c>
      <c r="I32" s="22"/>
    </row>
    <row r="33" ht="12.75" customHeight="1">
      <c r="A33" s="38"/>
      <c r="B33" s="33"/>
      <c r="C33" s="33"/>
      <c r="D33" s="33"/>
      <c r="E33" s="33"/>
      <c r="F33" s="33"/>
      <c r="G33" s="33"/>
      <c r="H33" s="33"/>
      <c r="I33" s="35"/>
    </row>
    <row r="34" ht="12.75" customHeight="1">
      <c r="A34" s="20" t="s">
        <v>72</v>
      </c>
      <c r="B34" s="74" t="s">
        <v>65</v>
      </c>
      <c r="C34" s="74" t="s">
        <v>66</v>
      </c>
      <c r="D34" s="74" t="s">
        <v>37</v>
      </c>
      <c r="E34" s="74" t="s">
        <v>150</v>
      </c>
      <c r="F34" s="23" t="s">
        <v>24</v>
      </c>
      <c r="G34" s="27" t="s">
        <v>89</v>
      </c>
      <c r="H34" s="27" t="s">
        <v>71</v>
      </c>
      <c r="I34" s="23"/>
    </row>
    <row r="35" ht="12.75" customHeight="1">
      <c r="A35" s="29"/>
      <c r="B35" s="74" t="s">
        <v>65</v>
      </c>
      <c r="C35" s="74" t="s">
        <v>66</v>
      </c>
      <c r="D35" s="74" t="s">
        <v>143</v>
      </c>
      <c r="E35" s="74" t="s">
        <v>153</v>
      </c>
      <c r="F35" s="23" t="s">
        <v>24</v>
      </c>
      <c r="G35" s="27" t="s">
        <v>89</v>
      </c>
      <c r="H35" s="27" t="s">
        <v>71</v>
      </c>
      <c r="I35" s="23"/>
    </row>
    <row r="36" ht="12.75" customHeight="1">
      <c r="A36" s="29"/>
      <c r="B36" s="74" t="s">
        <v>65</v>
      </c>
      <c r="C36" s="74" t="s">
        <v>66</v>
      </c>
      <c r="D36" s="74" t="s">
        <v>121</v>
      </c>
      <c r="E36" s="74" t="s">
        <v>156</v>
      </c>
      <c r="F36" s="23" t="s">
        <v>24</v>
      </c>
      <c r="G36" s="27" t="s">
        <v>89</v>
      </c>
      <c r="H36" s="27" t="s">
        <v>95</v>
      </c>
      <c r="I36" s="23"/>
    </row>
    <row r="37" ht="12.75" customHeight="1">
      <c r="A37" s="29"/>
      <c r="B37" s="74" t="s">
        <v>65</v>
      </c>
      <c r="C37" s="74" t="s">
        <v>66</v>
      </c>
      <c r="D37" s="74" t="s">
        <v>121</v>
      </c>
      <c r="E37" s="74" t="s">
        <v>160</v>
      </c>
      <c r="F37" s="23" t="s">
        <v>24</v>
      </c>
      <c r="G37" s="27" t="s">
        <v>89</v>
      </c>
      <c r="H37" s="27" t="s">
        <v>95</v>
      </c>
      <c r="I37" s="23"/>
    </row>
    <row r="38" ht="40.5" customHeight="1">
      <c r="A38" s="29"/>
      <c r="B38" s="74" t="s">
        <v>65</v>
      </c>
      <c r="C38" s="74" t="s">
        <v>66</v>
      </c>
      <c r="D38" s="74" t="s">
        <v>90</v>
      </c>
      <c r="E38" s="74" t="s">
        <v>91</v>
      </c>
      <c r="F38" s="23" t="s">
        <v>24</v>
      </c>
      <c r="G38" s="27" t="s">
        <v>162</v>
      </c>
      <c r="H38" s="27" t="s">
        <v>95</v>
      </c>
      <c r="I38" s="23"/>
    </row>
    <row r="39" ht="37.5" customHeight="1">
      <c r="A39" s="34"/>
      <c r="B39" s="74" t="s">
        <v>65</v>
      </c>
      <c r="C39" s="74" t="s">
        <v>66</v>
      </c>
      <c r="D39" s="74" t="s">
        <v>99</v>
      </c>
      <c r="E39" s="74" t="s">
        <v>96</v>
      </c>
      <c r="F39" s="23" t="s">
        <v>24</v>
      </c>
      <c r="G39" s="27" t="s">
        <v>162</v>
      </c>
      <c r="H39" s="27" t="s">
        <v>95</v>
      </c>
      <c r="I39" s="23"/>
    </row>
    <row r="40" ht="12.75" customHeight="1">
      <c r="A40" s="38"/>
      <c r="B40" s="33"/>
      <c r="C40" s="33"/>
      <c r="D40" s="33"/>
      <c r="E40" s="33"/>
      <c r="F40" s="33"/>
      <c r="G40" s="33"/>
      <c r="H40" s="33"/>
      <c r="I40" s="35"/>
    </row>
    <row r="41" ht="39.75" customHeight="1">
      <c r="A41" s="20" t="s">
        <v>171</v>
      </c>
      <c r="B41" s="22" t="s">
        <v>129</v>
      </c>
      <c r="C41" s="22" t="s">
        <v>131</v>
      </c>
      <c r="D41" s="22" t="s">
        <v>139</v>
      </c>
      <c r="E41" s="22" t="s">
        <v>23</v>
      </c>
      <c r="F41" s="23" t="s">
        <v>24</v>
      </c>
      <c r="G41" s="27" t="s">
        <v>174</v>
      </c>
      <c r="H41" s="27" t="s">
        <v>95</v>
      </c>
      <c r="I41" s="22"/>
    </row>
    <row r="42" ht="28.5" customHeight="1">
      <c r="A42" s="29"/>
      <c r="B42" s="22" t="s">
        <v>129</v>
      </c>
      <c r="C42" s="22" t="s">
        <v>131</v>
      </c>
      <c r="D42" s="24" t="s">
        <v>139</v>
      </c>
      <c r="E42" s="22" t="s">
        <v>136</v>
      </c>
      <c r="F42" s="23" t="s">
        <v>24</v>
      </c>
      <c r="G42" s="27" t="s">
        <v>174</v>
      </c>
      <c r="H42" s="27" t="s">
        <v>95</v>
      </c>
      <c r="I42" s="22"/>
    </row>
    <row r="43" ht="24.0" customHeight="1">
      <c r="A43" s="29"/>
      <c r="B43" s="22" t="s">
        <v>129</v>
      </c>
      <c r="C43" s="22" t="s">
        <v>131</v>
      </c>
      <c r="D43" s="22" t="s">
        <v>22</v>
      </c>
      <c r="E43" s="22" t="s">
        <v>140</v>
      </c>
      <c r="F43" s="23" t="s">
        <v>24</v>
      </c>
      <c r="G43" s="27" t="s">
        <v>183</v>
      </c>
      <c r="H43" s="27"/>
      <c r="I43" s="22"/>
    </row>
    <row r="44" ht="39.75" customHeight="1">
      <c r="A44" s="29"/>
      <c r="B44" s="22" t="s">
        <v>65</v>
      </c>
      <c r="C44" s="22" t="s">
        <v>66</v>
      </c>
      <c r="D44" s="22" t="s">
        <v>22</v>
      </c>
      <c r="E44" s="22" t="s">
        <v>187</v>
      </c>
      <c r="F44" s="23" t="s">
        <v>24</v>
      </c>
      <c r="G44" s="27" t="s">
        <v>162</v>
      </c>
      <c r="H44" s="27" t="s">
        <v>95</v>
      </c>
      <c r="I44" s="23"/>
    </row>
    <row r="45" ht="36.0" customHeight="1">
      <c r="A45" s="29"/>
      <c r="B45" s="22" t="s">
        <v>65</v>
      </c>
      <c r="C45" s="22" t="s">
        <v>66</v>
      </c>
      <c r="D45" s="22" t="s">
        <v>22</v>
      </c>
      <c r="E45" s="22" t="s">
        <v>188</v>
      </c>
      <c r="F45" s="23" t="s">
        <v>24</v>
      </c>
      <c r="G45" s="27" t="s">
        <v>162</v>
      </c>
      <c r="H45" s="27" t="s">
        <v>95</v>
      </c>
      <c r="I45" s="23"/>
    </row>
    <row r="46" ht="40.5" customHeight="1">
      <c r="A46" s="29"/>
      <c r="B46" s="22" t="s">
        <v>65</v>
      </c>
      <c r="C46" s="22" t="s">
        <v>66</v>
      </c>
      <c r="D46" s="22" t="s">
        <v>37</v>
      </c>
      <c r="E46" s="22" t="s">
        <v>190</v>
      </c>
      <c r="F46" s="23" t="s">
        <v>24</v>
      </c>
      <c r="G46" s="27" t="s">
        <v>162</v>
      </c>
      <c r="H46" s="27" t="s">
        <v>71</v>
      </c>
      <c r="I46" s="23"/>
    </row>
    <row r="47" ht="39.75" customHeight="1">
      <c r="A47" s="29"/>
      <c r="B47" s="22" t="s">
        <v>65</v>
      </c>
      <c r="C47" s="22" t="s">
        <v>66</v>
      </c>
      <c r="D47" s="22" t="s">
        <v>37</v>
      </c>
      <c r="E47" s="22" t="s">
        <v>195</v>
      </c>
      <c r="F47" s="23" t="s">
        <v>24</v>
      </c>
      <c r="G47" s="27" t="s">
        <v>162</v>
      </c>
      <c r="H47" s="27" t="s">
        <v>71</v>
      </c>
      <c r="I47" s="23"/>
    </row>
    <row r="48" ht="42.0" customHeight="1">
      <c r="A48" s="29"/>
      <c r="B48" s="22" t="s">
        <v>65</v>
      </c>
      <c r="C48" s="22" t="s">
        <v>66</v>
      </c>
      <c r="D48" s="22" t="s">
        <v>143</v>
      </c>
      <c r="E48" s="22" t="s">
        <v>205</v>
      </c>
      <c r="F48" s="23" t="s">
        <v>24</v>
      </c>
      <c r="G48" s="27" t="s">
        <v>162</v>
      </c>
      <c r="H48" s="27" t="s">
        <v>71</v>
      </c>
      <c r="I48" s="23"/>
    </row>
    <row r="49" ht="42.0" customHeight="1">
      <c r="A49" s="29"/>
      <c r="B49" s="22" t="s">
        <v>65</v>
      </c>
      <c r="C49" s="22" t="s">
        <v>66</v>
      </c>
      <c r="D49" s="22" t="s">
        <v>143</v>
      </c>
      <c r="E49" s="22" t="s">
        <v>208</v>
      </c>
      <c r="F49" s="23" t="s">
        <v>24</v>
      </c>
      <c r="G49" s="27" t="s">
        <v>162</v>
      </c>
      <c r="H49" s="27" t="s">
        <v>71</v>
      </c>
      <c r="I49" s="23"/>
    </row>
    <row r="50" ht="12.75" customHeight="1">
      <c r="A50" s="29"/>
      <c r="B50" s="22" t="s">
        <v>65</v>
      </c>
      <c r="C50" s="22" t="s">
        <v>66</v>
      </c>
      <c r="D50" s="22" t="s">
        <v>68</v>
      </c>
      <c r="E50" s="22" t="s">
        <v>210</v>
      </c>
      <c r="F50" s="23" t="s">
        <v>24</v>
      </c>
      <c r="G50" s="27" t="s">
        <v>89</v>
      </c>
      <c r="H50" s="27" t="s">
        <v>71</v>
      </c>
      <c r="I50" s="23"/>
    </row>
    <row r="51" ht="12.75" customHeight="1">
      <c r="A51" s="34"/>
      <c r="B51" s="22" t="s">
        <v>65</v>
      </c>
      <c r="C51" s="22" t="s">
        <v>66</v>
      </c>
      <c r="D51" s="22" t="s">
        <v>68</v>
      </c>
      <c r="E51" s="22" t="s">
        <v>213</v>
      </c>
      <c r="F51" s="23" t="s">
        <v>24</v>
      </c>
      <c r="G51" s="27" t="s">
        <v>89</v>
      </c>
      <c r="H51" s="27" t="s">
        <v>71</v>
      </c>
      <c r="I51" s="23"/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22:A25"/>
    <mergeCell ref="A27:A32"/>
    <mergeCell ref="A34:A39"/>
    <mergeCell ref="A41:A51"/>
    <mergeCell ref="A33:I33"/>
    <mergeCell ref="A40:I40"/>
    <mergeCell ref="A1:I1"/>
    <mergeCell ref="A6:I6"/>
    <mergeCell ref="A8:A12"/>
    <mergeCell ref="A13:I13"/>
    <mergeCell ref="A14:A20"/>
    <mergeCell ref="A21:I21"/>
    <mergeCell ref="A26:I26"/>
  </mergeCells>
  <hyperlinks>
    <hyperlink r:id="rId1" ref="H10"/>
    <hyperlink r:id="rId2" ref="H11"/>
    <hyperlink r:id="rId3" ref="H14"/>
    <hyperlink r:id="rId4" ref="H15"/>
    <hyperlink r:id="rId5" ref="H22"/>
    <hyperlink r:id="rId6" ref="H30"/>
  </hyperlinks>
  <printOptions/>
  <pageMargins bottom="0.75" footer="0.0" header="0.0" left="0.7" right="0.7" top="0.75"/>
  <pageSetup orientation="landscape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7.29"/>
    <col customWidth="1" min="3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280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42.75" customHeight="1">
      <c r="A8" s="20" t="s">
        <v>16</v>
      </c>
      <c r="B8" s="23" t="s">
        <v>281</v>
      </c>
      <c r="C8" s="23" t="s">
        <v>282</v>
      </c>
      <c r="D8" s="25" t="s">
        <v>20</v>
      </c>
      <c r="E8" s="23" t="s">
        <v>210</v>
      </c>
      <c r="F8" s="23" t="s">
        <v>124</v>
      </c>
      <c r="G8" s="51" t="s">
        <v>197</v>
      </c>
      <c r="H8" s="111" t="s">
        <v>284</v>
      </c>
      <c r="I8" s="23"/>
    </row>
    <row r="9" ht="50.25" customHeight="1">
      <c r="A9" s="29"/>
      <c r="B9" s="23" t="s">
        <v>281</v>
      </c>
      <c r="C9" s="23" t="s">
        <v>282</v>
      </c>
      <c r="D9" s="25" t="s">
        <v>20</v>
      </c>
      <c r="E9" s="23" t="s">
        <v>293</v>
      </c>
      <c r="F9" s="23" t="s">
        <v>124</v>
      </c>
      <c r="G9" s="51" t="s">
        <v>197</v>
      </c>
      <c r="H9" s="111" t="s">
        <v>284</v>
      </c>
      <c r="I9" s="23"/>
    </row>
    <row r="10" ht="48.75" customHeight="1">
      <c r="A10" s="29"/>
      <c r="B10" s="23" t="s">
        <v>298</v>
      </c>
      <c r="C10" s="23" t="s">
        <v>299</v>
      </c>
      <c r="D10" s="23" t="s">
        <v>22</v>
      </c>
      <c r="E10" s="23" t="s">
        <v>41</v>
      </c>
      <c r="F10" s="23" t="s">
        <v>24</v>
      </c>
      <c r="G10" s="27" t="s">
        <v>304</v>
      </c>
      <c r="H10" s="36" t="s">
        <v>305</v>
      </c>
      <c r="I10" s="23"/>
    </row>
    <row r="11" ht="38.25" customHeight="1">
      <c r="A11" s="29"/>
      <c r="B11" s="23" t="s">
        <v>298</v>
      </c>
      <c r="C11" s="23" t="s">
        <v>299</v>
      </c>
      <c r="D11" s="23" t="s">
        <v>22</v>
      </c>
      <c r="E11" s="23" t="s">
        <v>123</v>
      </c>
      <c r="F11" s="23" t="s">
        <v>61</v>
      </c>
      <c r="G11" s="27" t="s">
        <v>304</v>
      </c>
      <c r="H11" s="36" t="s">
        <v>305</v>
      </c>
      <c r="I11" s="23"/>
    </row>
    <row r="12" ht="45.75" customHeight="1">
      <c r="A12" s="29"/>
      <c r="B12" s="23" t="s">
        <v>310</v>
      </c>
      <c r="C12" s="23" t="s">
        <v>311</v>
      </c>
      <c r="D12" s="23" t="s">
        <v>22</v>
      </c>
      <c r="E12" s="23" t="s">
        <v>41</v>
      </c>
      <c r="F12" s="23" t="s">
        <v>24</v>
      </c>
      <c r="G12" s="27" t="s">
        <v>313</v>
      </c>
      <c r="H12" s="36" t="s">
        <v>314</v>
      </c>
      <c r="I12" s="27" t="s">
        <v>317</v>
      </c>
    </row>
    <row r="13" ht="41.25" customHeight="1">
      <c r="A13" s="29"/>
      <c r="B13" s="41" t="s">
        <v>310</v>
      </c>
      <c r="C13" s="41" t="s">
        <v>311</v>
      </c>
      <c r="D13" s="41" t="s">
        <v>22</v>
      </c>
      <c r="E13" s="41" t="s">
        <v>123</v>
      </c>
      <c r="F13" s="41" t="s">
        <v>24</v>
      </c>
      <c r="G13" s="102" t="s">
        <v>313</v>
      </c>
      <c r="H13" s="122" t="s">
        <v>318</v>
      </c>
      <c r="I13" s="102"/>
    </row>
    <row r="14" ht="29.25" customHeight="1">
      <c r="A14" s="29"/>
      <c r="B14" s="23" t="s">
        <v>324</v>
      </c>
      <c r="C14" s="23" t="s">
        <v>325</v>
      </c>
      <c r="D14" s="23" t="s">
        <v>22</v>
      </c>
      <c r="E14" s="93" t="s">
        <v>326</v>
      </c>
      <c r="F14" s="23" t="s">
        <v>24</v>
      </c>
      <c r="G14" s="27" t="s">
        <v>327</v>
      </c>
      <c r="H14" s="36" t="s">
        <v>328</v>
      </c>
      <c r="I14" s="23"/>
    </row>
    <row r="15" ht="55.5" customHeight="1">
      <c r="A15" s="34"/>
      <c r="B15" s="23" t="s">
        <v>324</v>
      </c>
      <c r="C15" s="23" t="s">
        <v>325</v>
      </c>
      <c r="D15" s="23" t="s">
        <v>22</v>
      </c>
      <c r="E15" s="23" t="s">
        <v>332</v>
      </c>
      <c r="F15" s="23" t="s">
        <v>24</v>
      </c>
      <c r="G15" s="27" t="s">
        <v>327</v>
      </c>
      <c r="H15" s="126" t="s">
        <v>328</v>
      </c>
      <c r="I15" s="23"/>
    </row>
    <row r="16" ht="12.75" customHeight="1">
      <c r="A16" s="38"/>
      <c r="B16" s="33"/>
      <c r="C16" s="33"/>
      <c r="D16" s="33"/>
      <c r="E16" s="33"/>
      <c r="F16" s="33"/>
      <c r="G16" s="33"/>
      <c r="H16" s="33"/>
      <c r="I16" s="35"/>
    </row>
    <row r="17" ht="74.25" customHeight="1">
      <c r="A17" s="20" t="s">
        <v>52</v>
      </c>
      <c r="B17" s="23" t="s">
        <v>281</v>
      </c>
      <c r="C17" s="23" t="s">
        <v>282</v>
      </c>
      <c r="D17" s="25" t="s">
        <v>20</v>
      </c>
      <c r="E17" s="23" t="s">
        <v>340</v>
      </c>
      <c r="F17" s="23" t="s">
        <v>124</v>
      </c>
      <c r="G17" s="51" t="s">
        <v>341</v>
      </c>
      <c r="H17" s="130" t="s">
        <v>342</v>
      </c>
      <c r="I17" s="23"/>
    </row>
    <row r="18" ht="57.0" customHeight="1">
      <c r="A18" s="29"/>
      <c r="B18" s="23" t="s">
        <v>298</v>
      </c>
      <c r="C18" s="23" t="s">
        <v>299</v>
      </c>
      <c r="D18" s="23" t="s">
        <v>22</v>
      </c>
      <c r="E18" s="23" t="s">
        <v>123</v>
      </c>
      <c r="F18" s="23" t="s">
        <v>24</v>
      </c>
      <c r="G18" s="27" t="s">
        <v>347</v>
      </c>
      <c r="H18" s="36" t="s">
        <v>349</v>
      </c>
      <c r="I18" s="23"/>
    </row>
    <row r="19" ht="62.25" customHeight="1">
      <c r="A19" s="34"/>
      <c r="B19" s="23" t="s">
        <v>324</v>
      </c>
      <c r="C19" s="23" t="s">
        <v>325</v>
      </c>
      <c r="D19" s="23" t="s">
        <v>22</v>
      </c>
      <c r="E19" s="23" t="s">
        <v>359</v>
      </c>
      <c r="F19" s="23" t="s">
        <v>24</v>
      </c>
      <c r="G19" s="27" t="s">
        <v>360</v>
      </c>
      <c r="H19" s="134" t="s">
        <v>361</v>
      </c>
      <c r="I19" s="23"/>
    </row>
    <row r="20" ht="12.75" customHeight="1">
      <c r="A20" s="38"/>
      <c r="B20" s="33"/>
      <c r="C20" s="33"/>
      <c r="D20" s="33"/>
      <c r="E20" s="33"/>
      <c r="F20" s="33"/>
      <c r="G20" s="33"/>
      <c r="H20" s="33"/>
      <c r="I20" s="35"/>
    </row>
    <row r="21" ht="12.75" customHeight="1">
      <c r="A21" s="20" t="s">
        <v>57</v>
      </c>
      <c r="B21" s="23" t="s">
        <v>298</v>
      </c>
      <c r="C21" s="23" t="s">
        <v>368</v>
      </c>
      <c r="D21" s="23" t="s">
        <v>20</v>
      </c>
      <c r="E21" s="23" t="s">
        <v>41</v>
      </c>
      <c r="F21" s="23" t="s">
        <v>24</v>
      </c>
      <c r="G21" s="135" t="s">
        <v>369</v>
      </c>
      <c r="H21" s="36" t="s">
        <v>372</v>
      </c>
      <c r="I21" s="23"/>
    </row>
    <row r="22" ht="49.5" customHeight="1">
      <c r="A22" s="29"/>
      <c r="B22" s="23" t="s">
        <v>298</v>
      </c>
      <c r="C22" s="23" t="s">
        <v>368</v>
      </c>
      <c r="D22" s="23" t="s">
        <v>20</v>
      </c>
      <c r="E22" s="23" t="s">
        <v>123</v>
      </c>
      <c r="F22" s="23" t="s">
        <v>24</v>
      </c>
      <c r="G22" s="135" t="s">
        <v>369</v>
      </c>
      <c r="H22" s="36" t="s">
        <v>377</v>
      </c>
      <c r="I22" s="23"/>
    </row>
    <row r="23" ht="53.25" customHeight="1">
      <c r="A23" s="29"/>
      <c r="B23" s="23" t="s">
        <v>310</v>
      </c>
      <c r="C23" s="23" t="s">
        <v>311</v>
      </c>
      <c r="D23" s="23" t="s">
        <v>22</v>
      </c>
      <c r="E23" s="23" t="s">
        <v>41</v>
      </c>
      <c r="F23" s="23" t="s">
        <v>24</v>
      </c>
      <c r="G23" s="27" t="s">
        <v>379</v>
      </c>
      <c r="H23" s="36" t="s">
        <v>380</v>
      </c>
      <c r="I23" s="23"/>
    </row>
    <row r="24" ht="25.5" customHeight="1">
      <c r="A24" s="29"/>
      <c r="B24" s="23" t="s">
        <v>324</v>
      </c>
      <c r="C24" s="23" t="s">
        <v>325</v>
      </c>
      <c r="D24" s="23" t="s">
        <v>139</v>
      </c>
      <c r="E24" s="93" t="s">
        <v>326</v>
      </c>
      <c r="F24" s="23" t="s">
        <v>24</v>
      </c>
      <c r="G24" s="135" t="s">
        <v>385</v>
      </c>
      <c r="H24" s="36" t="s">
        <v>386</v>
      </c>
      <c r="I24" s="93"/>
    </row>
    <row r="25" ht="25.5" customHeight="1">
      <c r="A25" s="34"/>
      <c r="B25" s="23" t="s">
        <v>324</v>
      </c>
      <c r="C25" s="23" t="s">
        <v>325</v>
      </c>
      <c r="D25" s="23" t="s">
        <v>139</v>
      </c>
      <c r="E25" s="23" t="s">
        <v>332</v>
      </c>
      <c r="F25" s="23" t="s">
        <v>24</v>
      </c>
      <c r="G25" s="135" t="s">
        <v>385</v>
      </c>
      <c r="H25" s="139"/>
      <c r="I25" s="93"/>
    </row>
    <row r="26" ht="12.75" customHeight="1">
      <c r="A26" s="38"/>
      <c r="B26" s="33"/>
      <c r="C26" s="33"/>
      <c r="D26" s="33"/>
      <c r="E26" s="33"/>
      <c r="F26" s="33"/>
      <c r="G26" s="33"/>
      <c r="H26" s="33"/>
      <c r="I26" s="35"/>
    </row>
    <row r="27" ht="12.75" customHeight="1">
      <c r="A27" s="20" t="s">
        <v>72</v>
      </c>
      <c r="B27" s="23" t="s">
        <v>298</v>
      </c>
      <c r="C27" s="23" t="s">
        <v>368</v>
      </c>
      <c r="D27" s="23" t="s">
        <v>20</v>
      </c>
      <c r="E27" s="23" t="s">
        <v>41</v>
      </c>
      <c r="F27" s="23" t="s">
        <v>24</v>
      </c>
      <c r="G27" s="135" t="s">
        <v>369</v>
      </c>
      <c r="H27" s="36" t="s">
        <v>392</v>
      </c>
      <c r="I27" s="23"/>
    </row>
    <row r="28" ht="54.75" customHeight="1">
      <c r="A28" s="34"/>
      <c r="B28" s="23" t="s">
        <v>324</v>
      </c>
      <c r="C28" s="23" t="s">
        <v>325</v>
      </c>
      <c r="D28" s="23" t="s">
        <v>139</v>
      </c>
      <c r="E28" s="23" t="s">
        <v>398</v>
      </c>
      <c r="F28" s="23" t="s">
        <v>24</v>
      </c>
      <c r="G28" s="135" t="s">
        <v>385</v>
      </c>
      <c r="H28" s="134" t="s">
        <v>400</v>
      </c>
      <c r="I28" s="93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A21:A25"/>
    <mergeCell ref="A27:A28"/>
    <mergeCell ref="A1:I1"/>
    <mergeCell ref="A6:I6"/>
    <mergeCell ref="A8:A15"/>
    <mergeCell ref="A16:I16"/>
    <mergeCell ref="A17:A19"/>
    <mergeCell ref="A20:I20"/>
    <mergeCell ref="A26:I26"/>
  </mergeCells>
  <hyperlinks>
    <hyperlink r:id="rId1" ref="H8"/>
    <hyperlink r:id="rId2" ref="H9"/>
    <hyperlink r:id="rId3" ref="H10"/>
    <hyperlink r:id="rId4" ref="H11"/>
    <hyperlink r:id="rId5" ref="H12"/>
    <hyperlink r:id="rId6" ref="H13"/>
    <hyperlink r:id="rId7" ref="H14"/>
    <hyperlink r:id="rId8" ref="H15"/>
    <hyperlink r:id="rId9" ref="H17"/>
    <hyperlink r:id="rId10" ref="H18"/>
    <hyperlink r:id="rId11" ref="H19"/>
    <hyperlink r:id="rId12" ref="H21"/>
    <hyperlink r:id="rId13" ref="H22"/>
    <hyperlink r:id="rId14" ref="H24"/>
    <hyperlink r:id="rId15" ref="H27"/>
    <hyperlink r:id="rId16" ref="H28"/>
  </hyperlinks>
  <printOptions/>
  <pageMargins bottom="0.75" footer="0.0" header="0.0" left="0.7" right="0.7" top="0.75"/>
  <pageSetup orientation="landscape"/>
  <drawing r:id="rId17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285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49.5" customHeight="1">
      <c r="A8" s="20" t="s">
        <v>16</v>
      </c>
      <c r="B8" s="22" t="s">
        <v>290</v>
      </c>
      <c r="C8" s="22" t="s">
        <v>291</v>
      </c>
      <c r="D8" s="24" t="s">
        <v>22</v>
      </c>
      <c r="E8" s="22" t="s">
        <v>41</v>
      </c>
      <c r="F8" s="22" t="s">
        <v>295</v>
      </c>
      <c r="G8" s="113" t="s">
        <v>296</v>
      </c>
      <c r="H8" s="115" t="s">
        <v>297</v>
      </c>
      <c r="I8" s="22"/>
    </row>
    <row r="9" ht="50.25" customHeight="1">
      <c r="A9" s="34"/>
      <c r="B9" s="22" t="s">
        <v>290</v>
      </c>
      <c r="C9" s="22" t="s">
        <v>291</v>
      </c>
      <c r="D9" s="22" t="s">
        <v>22</v>
      </c>
      <c r="E9" s="22" t="s">
        <v>306</v>
      </c>
      <c r="F9" s="22" t="s">
        <v>295</v>
      </c>
      <c r="G9" s="116" t="s">
        <v>296</v>
      </c>
      <c r="H9" s="118" t="s">
        <v>297</v>
      </c>
      <c r="I9" s="22"/>
    </row>
    <row r="10" ht="12.75" customHeight="1">
      <c r="A10" s="38"/>
      <c r="B10" s="33"/>
      <c r="C10" s="33"/>
      <c r="D10" s="33"/>
      <c r="E10" s="33"/>
      <c r="F10" s="33"/>
      <c r="G10" s="33"/>
      <c r="H10" s="33"/>
      <c r="I10" s="35"/>
    </row>
    <row r="11" ht="60.75" customHeight="1">
      <c r="A11" s="20" t="s">
        <v>52</v>
      </c>
      <c r="B11" s="22" t="s">
        <v>290</v>
      </c>
      <c r="C11" s="22" t="s">
        <v>315</v>
      </c>
      <c r="D11" s="22" t="s">
        <v>22</v>
      </c>
      <c r="E11" s="22" t="s">
        <v>41</v>
      </c>
      <c r="F11" s="22" t="s">
        <v>295</v>
      </c>
      <c r="G11" s="121" t="s">
        <v>316</v>
      </c>
      <c r="H11" s="123" t="s">
        <v>319</v>
      </c>
      <c r="I11" s="124"/>
    </row>
    <row r="12" ht="51.75" customHeight="1">
      <c r="A12" s="34"/>
      <c r="B12" s="22" t="s">
        <v>290</v>
      </c>
      <c r="C12" s="22" t="s">
        <v>315</v>
      </c>
      <c r="D12" s="22" t="s">
        <v>22</v>
      </c>
      <c r="E12" s="22" t="s">
        <v>306</v>
      </c>
      <c r="F12" s="22" t="s">
        <v>295</v>
      </c>
      <c r="G12" s="121" t="s">
        <v>316</v>
      </c>
      <c r="H12" s="123" t="s">
        <v>319</v>
      </c>
      <c r="I12" s="22"/>
    </row>
    <row r="13" ht="12.75" customHeight="1">
      <c r="A13" s="38"/>
      <c r="B13" s="33"/>
      <c r="C13" s="33"/>
      <c r="D13" s="33"/>
      <c r="E13" s="33"/>
      <c r="F13" s="33"/>
      <c r="G13" s="33"/>
      <c r="H13" s="33"/>
      <c r="I13" s="35"/>
    </row>
    <row r="14" ht="75.75" customHeight="1">
      <c r="A14" s="47" t="s">
        <v>58</v>
      </c>
      <c r="B14" s="22" t="s">
        <v>290</v>
      </c>
      <c r="C14" s="22" t="s">
        <v>335</v>
      </c>
      <c r="D14" s="22" t="s">
        <v>139</v>
      </c>
      <c r="E14" s="22" t="s">
        <v>41</v>
      </c>
      <c r="F14" s="22" t="s">
        <v>295</v>
      </c>
      <c r="G14" s="121" t="s">
        <v>336</v>
      </c>
      <c r="H14" s="123" t="s">
        <v>337</v>
      </c>
      <c r="I14" s="22"/>
    </row>
    <row r="15" ht="12.75" customHeight="1">
      <c r="A15" s="38"/>
      <c r="B15" s="33"/>
      <c r="C15" s="33"/>
      <c r="D15" s="33"/>
      <c r="E15" s="33"/>
      <c r="F15" s="33"/>
      <c r="G15" s="33"/>
      <c r="H15" s="33"/>
      <c r="I15" s="35"/>
    </row>
    <row r="16" ht="38.25" customHeight="1">
      <c r="A16" s="20" t="s">
        <v>57</v>
      </c>
      <c r="B16" s="22" t="s">
        <v>290</v>
      </c>
      <c r="C16" s="22" t="s">
        <v>291</v>
      </c>
      <c r="D16" s="22" t="s">
        <v>22</v>
      </c>
      <c r="E16" s="22" t="s">
        <v>41</v>
      </c>
      <c r="F16" s="22" t="s">
        <v>295</v>
      </c>
      <c r="G16" s="121" t="s">
        <v>338</v>
      </c>
      <c r="H16" s="129" t="s">
        <v>339</v>
      </c>
      <c r="I16" s="22"/>
    </row>
    <row r="17" ht="46.5" customHeight="1">
      <c r="A17" s="29"/>
      <c r="B17" s="22" t="s">
        <v>290</v>
      </c>
      <c r="C17" s="22" t="s">
        <v>335</v>
      </c>
      <c r="D17" s="24" t="s">
        <v>22</v>
      </c>
      <c r="E17" s="22" t="s">
        <v>344</v>
      </c>
      <c r="F17" s="22" t="s">
        <v>295</v>
      </c>
      <c r="G17" s="121" t="s">
        <v>345</v>
      </c>
      <c r="H17" s="123" t="s">
        <v>346</v>
      </c>
      <c r="I17" s="22"/>
    </row>
    <row r="18" ht="25.5" customHeight="1">
      <c r="A18" s="29"/>
      <c r="B18" s="22" t="s">
        <v>348</v>
      </c>
      <c r="C18" s="22" t="s">
        <v>350</v>
      </c>
      <c r="D18" s="22" t="s">
        <v>22</v>
      </c>
      <c r="E18" s="22" t="s">
        <v>353</v>
      </c>
      <c r="F18" s="22" t="s">
        <v>24</v>
      </c>
      <c r="G18" s="30" t="s">
        <v>354</v>
      </c>
      <c r="H18" s="22"/>
      <c r="I18" s="30" t="s">
        <v>355</v>
      </c>
    </row>
    <row r="19" ht="12.75" customHeight="1">
      <c r="A19" s="34"/>
      <c r="B19" s="22" t="s">
        <v>348</v>
      </c>
      <c r="C19" s="22" t="s">
        <v>350</v>
      </c>
      <c r="D19" s="22" t="s">
        <v>22</v>
      </c>
      <c r="E19" s="22" t="s">
        <v>358</v>
      </c>
      <c r="F19" s="22" t="s">
        <v>24</v>
      </c>
      <c r="G19" s="30" t="s">
        <v>354</v>
      </c>
      <c r="H19" s="22"/>
      <c r="I19" s="30" t="s">
        <v>355</v>
      </c>
    </row>
    <row r="20" ht="12.75" customHeight="1">
      <c r="A20" s="38"/>
      <c r="B20" s="33"/>
      <c r="C20" s="33"/>
      <c r="D20" s="33"/>
      <c r="E20" s="33"/>
      <c r="F20" s="33"/>
      <c r="G20" s="33"/>
      <c r="H20" s="33"/>
      <c r="I20" s="35"/>
    </row>
    <row r="21" ht="51.75" customHeight="1">
      <c r="A21" s="20" t="s">
        <v>72</v>
      </c>
      <c r="B21" s="22" t="s">
        <v>290</v>
      </c>
      <c r="C21" s="22" t="s">
        <v>335</v>
      </c>
      <c r="D21" s="22" t="s">
        <v>139</v>
      </c>
      <c r="E21" s="22" t="s">
        <v>344</v>
      </c>
      <c r="F21" s="22" t="s">
        <v>295</v>
      </c>
      <c r="G21" s="121" t="s">
        <v>364</v>
      </c>
      <c r="H21" s="123" t="s">
        <v>346</v>
      </c>
      <c r="I21" s="22"/>
    </row>
    <row r="22" ht="49.5" customHeight="1">
      <c r="A22" s="29"/>
      <c r="B22" s="22" t="s">
        <v>290</v>
      </c>
      <c r="C22" s="22" t="s">
        <v>335</v>
      </c>
      <c r="D22" s="22" t="s">
        <v>139</v>
      </c>
      <c r="E22" s="22" t="s">
        <v>306</v>
      </c>
      <c r="F22" s="22" t="s">
        <v>295</v>
      </c>
      <c r="G22" s="121" t="s">
        <v>364</v>
      </c>
      <c r="H22" s="123" t="s">
        <v>346</v>
      </c>
      <c r="I22" s="22"/>
    </row>
    <row r="23" ht="25.5" customHeight="1">
      <c r="A23" s="34"/>
      <c r="B23" s="22" t="s">
        <v>348</v>
      </c>
      <c r="C23" s="22" t="s">
        <v>350</v>
      </c>
      <c r="D23" s="22" t="s">
        <v>22</v>
      </c>
      <c r="E23" s="22" t="s">
        <v>373</v>
      </c>
      <c r="F23" s="22" t="s">
        <v>24</v>
      </c>
      <c r="G23" s="30" t="s">
        <v>354</v>
      </c>
      <c r="H23" s="22"/>
      <c r="I23" s="30" t="s">
        <v>355</v>
      </c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16:A19"/>
    <mergeCell ref="A20:I20"/>
    <mergeCell ref="A21:A23"/>
    <mergeCell ref="A1:I1"/>
    <mergeCell ref="A6:I6"/>
    <mergeCell ref="A8:A9"/>
    <mergeCell ref="A10:I10"/>
    <mergeCell ref="A11:A12"/>
    <mergeCell ref="A13:I13"/>
    <mergeCell ref="A15:I15"/>
  </mergeCells>
  <hyperlinks>
    <hyperlink r:id="rId1" ref="H17"/>
    <hyperlink r:id="rId2" ref="H21"/>
    <hyperlink r:id="rId3" ref="H22"/>
  </hyperlinks>
  <printOptions/>
  <pageMargins bottom="0.75" footer="0.0" header="0.0" left="0.7" right="0.7" top="0.75"/>
  <pageSetup orientation="landscape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40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390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33.0" customHeight="1">
      <c r="A8" s="20" t="s">
        <v>16</v>
      </c>
      <c r="B8" s="23" t="s">
        <v>393</v>
      </c>
      <c r="C8" s="23" t="s">
        <v>395</v>
      </c>
      <c r="D8" s="25" t="s">
        <v>139</v>
      </c>
      <c r="E8" s="23" t="s">
        <v>396</v>
      </c>
      <c r="F8" s="23" t="s">
        <v>24</v>
      </c>
      <c r="G8" s="28" t="s">
        <v>397</v>
      </c>
      <c r="H8" s="27" t="s">
        <v>399</v>
      </c>
      <c r="I8" s="27" t="s">
        <v>401</v>
      </c>
    </row>
    <row r="9" ht="47.25" customHeight="1">
      <c r="A9" s="29"/>
      <c r="B9" s="23" t="s">
        <v>393</v>
      </c>
      <c r="C9" s="23" t="s">
        <v>403</v>
      </c>
      <c r="D9" s="25" t="s">
        <v>139</v>
      </c>
      <c r="E9" s="23" t="s">
        <v>123</v>
      </c>
      <c r="F9" s="23" t="s">
        <v>24</v>
      </c>
      <c r="G9" s="27" t="s">
        <v>406</v>
      </c>
      <c r="H9" s="27" t="s">
        <v>407</v>
      </c>
      <c r="I9" s="27" t="s">
        <v>408</v>
      </c>
    </row>
    <row r="10" ht="12.75" customHeight="1">
      <c r="A10" s="29"/>
      <c r="B10" s="41" t="s">
        <v>409</v>
      </c>
      <c r="C10" s="41" t="s">
        <v>410</v>
      </c>
      <c r="D10" s="41" t="s">
        <v>22</v>
      </c>
      <c r="E10" s="133" t="s">
        <v>411</v>
      </c>
      <c r="F10" s="41" t="s">
        <v>24</v>
      </c>
      <c r="G10" s="27" t="s">
        <v>253</v>
      </c>
      <c r="H10" s="27" t="s">
        <v>412</v>
      </c>
      <c r="I10" s="23"/>
    </row>
    <row r="11" ht="12.75" customHeight="1">
      <c r="A11" s="29"/>
      <c r="B11" s="23" t="s">
        <v>409</v>
      </c>
      <c r="C11" s="23" t="s">
        <v>413</v>
      </c>
      <c r="D11" s="23" t="s">
        <v>22</v>
      </c>
      <c r="E11" s="23" t="s">
        <v>26</v>
      </c>
      <c r="F11" s="23" t="s">
        <v>24</v>
      </c>
      <c r="G11" s="27" t="s">
        <v>414</v>
      </c>
      <c r="H11" s="36" t="s">
        <v>415</v>
      </c>
      <c r="I11" s="23"/>
    </row>
    <row r="12" ht="12.75" customHeight="1">
      <c r="A12" s="29"/>
      <c r="B12" s="41" t="s">
        <v>409</v>
      </c>
      <c r="C12" s="41" t="s">
        <v>413</v>
      </c>
      <c r="D12" s="41" t="s">
        <v>22</v>
      </c>
      <c r="E12" s="41" t="s">
        <v>333</v>
      </c>
      <c r="F12" s="41" t="s">
        <v>24</v>
      </c>
      <c r="G12" s="27" t="s">
        <v>418</v>
      </c>
      <c r="H12" s="27" t="s">
        <v>420</v>
      </c>
      <c r="I12" s="23"/>
    </row>
    <row r="13" ht="38.25" customHeight="1">
      <c r="A13" s="34"/>
      <c r="B13" s="23" t="s">
        <v>422</v>
      </c>
      <c r="C13" s="23" t="s">
        <v>423</v>
      </c>
      <c r="D13" s="23" t="s">
        <v>424</v>
      </c>
      <c r="E13" s="23" t="s">
        <v>425</v>
      </c>
      <c r="F13" s="23" t="s">
        <v>426</v>
      </c>
      <c r="G13" s="27" t="s">
        <v>427</v>
      </c>
      <c r="H13" s="36" t="s">
        <v>428</v>
      </c>
      <c r="I13" s="27" t="s">
        <v>431</v>
      </c>
    </row>
    <row r="14" ht="12.75" customHeight="1">
      <c r="A14" s="38"/>
      <c r="B14" s="33"/>
      <c r="C14" s="33"/>
      <c r="D14" s="33"/>
      <c r="E14" s="33"/>
      <c r="F14" s="33"/>
      <c r="G14" s="33"/>
      <c r="H14" s="33"/>
      <c r="I14" s="35"/>
    </row>
    <row r="15" ht="30.0" customHeight="1">
      <c r="A15" s="20" t="s">
        <v>58</v>
      </c>
      <c r="B15" s="74" t="s">
        <v>409</v>
      </c>
      <c r="C15" s="74" t="s">
        <v>436</v>
      </c>
      <c r="D15" s="74" t="s">
        <v>22</v>
      </c>
      <c r="E15" s="146" t="s">
        <v>437</v>
      </c>
      <c r="F15" s="74" t="s">
        <v>24</v>
      </c>
      <c r="G15" s="27" t="s">
        <v>438</v>
      </c>
      <c r="H15" s="148" t="s">
        <v>440</v>
      </c>
      <c r="I15" s="23"/>
    </row>
    <row r="16" ht="24.75" customHeight="1">
      <c r="A16" s="29"/>
      <c r="B16" s="74" t="s">
        <v>409</v>
      </c>
      <c r="C16" s="74" t="s">
        <v>436</v>
      </c>
      <c r="D16" s="74" t="s">
        <v>22</v>
      </c>
      <c r="E16" s="146" t="s">
        <v>447</v>
      </c>
      <c r="F16" s="74" t="s">
        <v>24</v>
      </c>
      <c r="G16" s="27" t="s">
        <v>438</v>
      </c>
      <c r="H16" s="148" t="s">
        <v>450</v>
      </c>
      <c r="I16" s="23"/>
    </row>
    <row r="17" ht="34.5" customHeight="1">
      <c r="A17" s="29"/>
      <c r="B17" s="23" t="s">
        <v>409</v>
      </c>
      <c r="C17" s="23" t="s">
        <v>413</v>
      </c>
      <c r="D17" s="23" t="s">
        <v>20</v>
      </c>
      <c r="E17" s="23" t="s">
        <v>411</v>
      </c>
      <c r="F17" s="23" t="s">
        <v>24</v>
      </c>
      <c r="G17" s="135" t="s">
        <v>455</v>
      </c>
      <c r="H17" s="36" t="s">
        <v>415</v>
      </c>
      <c r="I17" s="23"/>
    </row>
    <row r="18" ht="43.5" customHeight="1">
      <c r="A18" s="29"/>
      <c r="B18" s="23" t="s">
        <v>409</v>
      </c>
      <c r="C18" s="23" t="s">
        <v>413</v>
      </c>
      <c r="D18" s="23" t="s">
        <v>20</v>
      </c>
      <c r="E18" s="23" t="s">
        <v>461</v>
      </c>
      <c r="F18" s="23" t="s">
        <v>24</v>
      </c>
      <c r="G18" s="135" t="s">
        <v>455</v>
      </c>
      <c r="H18" s="36" t="s">
        <v>415</v>
      </c>
      <c r="I18" s="23"/>
    </row>
    <row r="19" ht="35.25" customHeight="1">
      <c r="A19" s="29"/>
      <c r="B19" s="22" t="s">
        <v>465</v>
      </c>
      <c r="C19" s="22" t="s">
        <v>467</v>
      </c>
      <c r="D19" s="22" t="s">
        <v>22</v>
      </c>
      <c r="E19" s="22" t="s">
        <v>41</v>
      </c>
      <c r="F19" s="90" t="s">
        <v>24</v>
      </c>
      <c r="G19" s="150" t="s">
        <v>470</v>
      </c>
      <c r="H19" s="22"/>
      <c r="I19" s="90" t="s">
        <v>473</v>
      </c>
    </row>
    <row r="20" ht="38.25" customHeight="1">
      <c r="A20" s="34"/>
      <c r="B20" s="23" t="s">
        <v>422</v>
      </c>
      <c r="C20" s="23" t="s">
        <v>423</v>
      </c>
      <c r="D20" s="23" t="s">
        <v>424</v>
      </c>
      <c r="E20" s="23" t="s">
        <v>425</v>
      </c>
      <c r="F20" s="23" t="s">
        <v>426</v>
      </c>
      <c r="G20" s="27" t="s">
        <v>427</v>
      </c>
      <c r="H20" s="36" t="s">
        <v>479</v>
      </c>
      <c r="I20" s="27" t="s">
        <v>485</v>
      </c>
    </row>
    <row r="21" ht="12.75" customHeight="1">
      <c r="A21" s="38"/>
      <c r="B21" s="33"/>
      <c r="C21" s="33"/>
      <c r="D21" s="33"/>
      <c r="E21" s="33"/>
      <c r="F21" s="33"/>
      <c r="G21" s="33"/>
      <c r="H21" s="33"/>
      <c r="I21" s="35"/>
    </row>
    <row r="22" ht="34.5" customHeight="1">
      <c r="A22" s="20" t="s">
        <v>57</v>
      </c>
      <c r="B22" s="74" t="s">
        <v>409</v>
      </c>
      <c r="C22" s="74" t="s">
        <v>436</v>
      </c>
      <c r="D22" s="74" t="s">
        <v>22</v>
      </c>
      <c r="E22" s="146" t="s">
        <v>447</v>
      </c>
      <c r="F22" s="74" t="s">
        <v>24</v>
      </c>
      <c r="G22" s="27" t="s">
        <v>438</v>
      </c>
      <c r="H22" s="148" t="s">
        <v>440</v>
      </c>
      <c r="I22" s="23"/>
    </row>
    <row r="23" ht="49.5" customHeight="1">
      <c r="A23" s="29"/>
      <c r="B23" s="23" t="s">
        <v>409</v>
      </c>
      <c r="C23" s="23" t="s">
        <v>410</v>
      </c>
      <c r="D23" s="23" t="s">
        <v>22</v>
      </c>
      <c r="E23" s="75" t="s">
        <v>411</v>
      </c>
      <c r="F23" s="23" t="s">
        <v>24</v>
      </c>
      <c r="G23" s="48" t="s">
        <v>488</v>
      </c>
      <c r="H23" s="148" t="s">
        <v>489</v>
      </c>
      <c r="I23" s="23"/>
    </row>
    <row r="24" ht="33.0" customHeight="1">
      <c r="A24" s="29"/>
      <c r="B24" s="46" t="s">
        <v>409</v>
      </c>
      <c r="C24" s="46" t="s">
        <v>413</v>
      </c>
      <c r="D24" s="46" t="s">
        <v>22</v>
      </c>
      <c r="E24" s="151" t="s">
        <v>26</v>
      </c>
      <c r="F24" s="46" t="s">
        <v>24</v>
      </c>
      <c r="G24" s="48" t="s">
        <v>488</v>
      </c>
      <c r="H24" s="148" t="s">
        <v>489</v>
      </c>
      <c r="I24" s="23"/>
    </row>
    <row r="25" ht="41.25" customHeight="1">
      <c r="A25" s="34"/>
      <c r="B25" s="22" t="s">
        <v>465</v>
      </c>
      <c r="C25" s="22" t="s">
        <v>467</v>
      </c>
      <c r="D25" s="22" t="s">
        <v>22</v>
      </c>
      <c r="E25" s="22" t="s">
        <v>41</v>
      </c>
      <c r="F25" s="22"/>
      <c r="G25" s="28" t="s">
        <v>498</v>
      </c>
      <c r="H25" s="23"/>
      <c r="I25" s="40" t="s">
        <v>473</v>
      </c>
    </row>
    <row r="26" ht="12.75" customHeight="1">
      <c r="A26" s="38"/>
      <c r="B26" s="33"/>
      <c r="C26" s="33"/>
      <c r="D26" s="33"/>
      <c r="E26" s="33"/>
      <c r="F26" s="33"/>
      <c r="G26" s="33"/>
      <c r="H26" s="33"/>
      <c r="I26" s="35"/>
    </row>
    <row r="27" ht="51.75" customHeight="1">
      <c r="A27" s="20" t="s">
        <v>72</v>
      </c>
      <c r="B27" s="23" t="s">
        <v>409</v>
      </c>
      <c r="C27" s="23" t="s">
        <v>410</v>
      </c>
      <c r="D27" s="23" t="s">
        <v>22</v>
      </c>
      <c r="E27" s="75" t="s">
        <v>396</v>
      </c>
      <c r="F27" s="23" t="s">
        <v>24</v>
      </c>
      <c r="G27" s="48" t="s">
        <v>505</v>
      </c>
      <c r="H27" s="148" t="s">
        <v>489</v>
      </c>
      <c r="I27" s="23"/>
    </row>
    <row r="28" ht="12.75" customHeight="1">
      <c r="A28" s="29"/>
      <c r="B28" s="23" t="s">
        <v>409</v>
      </c>
      <c r="C28" s="23" t="s">
        <v>413</v>
      </c>
      <c r="D28" s="23" t="s">
        <v>20</v>
      </c>
      <c r="E28" s="23" t="s">
        <v>411</v>
      </c>
      <c r="F28" s="23" t="s">
        <v>24</v>
      </c>
      <c r="G28" s="27" t="s">
        <v>512</v>
      </c>
      <c r="H28" s="27" t="s">
        <v>514</v>
      </c>
      <c r="I28" s="23"/>
    </row>
    <row r="29" ht="46.5" customHeight="1">
      <c r="A29" s="34"/>
      <c r="B29" s="22" t="s">
        <v>465</v>
      </c>
      <c r="C29" s="22" t="s">
        <v>467</v>
      </c>
      <c r="D29" s="22" t="s">
        <v>22</v>
      </c>
      <c r="E29" s="22" t="s">
        <v>41</v>
      </c>
      <c r="F29" s="22"/>
      <c r="G29" s="28" t="s">
        <v>515</v>
      </c>
      <c r="H29" s="23"/>
      <c r="I29" s="40" t="s">
        <v>516</v>
      </c>
    </row>
    <row r="30" ht="12.75" customHeight="1">
      <c r="A30" s="38"/>
      <c r="B30" s="33"/>
      <c r="C30" s="33"/>
      <c r="D30" s="33"/>
      <c r="E30" s="33"/>
      <c r="F30" s="33"/>
      <c r="G30" s="33"/>
      <c r="H30" s="33"/>
      <c r="I30" s="35"/>
    </row>
    <row r="31" ht="24.0" customHeight="1">
      <c r="A31" s="20" t="s">
        <v>171</v>
      </c>
      <c r="B31" s="23" t="s">
        <v>393</v>
      </c>
      <c r="C31" s="23" t="s">
        <v>395</v>
      </c>
      <c r="D31" s="25" t="s">
        <v>139</v>
      </c>
      <c r="E31" s="23" t="s">
        <v>225</v>
      </c>
      <c r="F31" s="23" t="s">
        <v>24</v>
      </c>
      <c r="G31" s="28" t="s">
        <v>520</v>
      </c>
      <c r="H31" s="27" t="s">
        <v>521</v>
      </c>
      <c r="I31" s="27" t="s">
        <v>401</v>
      </c>
    </row>
    <row r="32" ht="33.0" customHeight="1">
      <c r="A32" s="29"/>
      <c r="B32" s="23" t="s">
        <v>393</v>
      </c>
      <c r="C32" s="23" t="s">
        <v>395</v>
      </c>
      <c r="D32" s="25" t="s">
        <v>139</v>
      </c>
      <c r="E32" s="23" t="s">
        <v>230</v>
      </c>
      <c r="F32" s="23" t="s">
        <v>24</v>
      </c>
      <c r="G32" s="27" t="s">
        <v>520</v>
      </c>
      <c r="H32" s="27" t="s">
        <v>522</v>
      </c>
      <c r="I32" s="27" t="s">
        <v>401</v>
      </c>
    </row>
    <row r="33" ht="72.0" customHeight="1">
      <c r="A33" s="29"/>
      <c r="B33" s="23" t="s">
        <v>393</v>
      </c>
      <c r="C33" s="23" t="s">
        <v>403</v>
      </c>
      <c r="D33" s="25" t="s">
        <v>139</v>
      </c>
      <c r="E33" s="23" t="s">
        <v>523</v>
      </c>
      <c r="F33" s="23" t="s">
        <v>24</v>
      </c>
      <c r="G33" s="153" t="s">
        <v>524</v>
      </c>
      <c r="H33" s="27" t="s">
        <v>525</v>
      </c>
      <c r="I33" s="27" t="s">
        <v>401</v>
      </c>
    </row>
    <row r="34" ht="68.25" customHeight="1">
      <c r="A34" s="29"/>
      <c r="B34" s="23" t="s">
        <v>393</v>
      </c>
      <c r="C34" s="23" t="s">
        <v>403</v>
      </c>
      <c r="D34" s="25" t="s">
        <v>139</v>
      </c>
      <c r="E34" s="23" t="s">
        <v>526</v>
      </c>
      <c r="F34" s="23" t="s">
        <v>24</v>
      </c>
      <c r="G34" s="155" t="s">
        <v>527</v>
      </c>
      <c r="H34" s="27" t="s">
        <v>528</v>
      </c>
      <c r="I34" s="27" t="s">
        <v>401</v>
      </c>
    </row>
    <row r="35" ht="38.25" customHeight="1">
      <c r="A35" s="34"/>
      <c r="B35" s="23" t="s">
        <v>422</v>
      </c>
      <c r="C35" s="23" t="s">
        <v>423</v>
      </c>
      <c r="D35" s="23" t="s">
        <v>424</v>
      </c>
      <c r="E35" s="23" t="s">
        <v>529</v>
      </c>
      <c r="F35" s="23" t="s">
        <v>426</v>
      </c>
      <c r="G35" s="27" t="s">
        <v>427</v>
      </c>
      <c r="H35" s="36" t="s">
        <v>530</v>
      </c>
      <c r="I35" s="27" t="s">
        <v>532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A22:A25"/>
    <mergeCell ref="A27:A29"/>
    <mergeCell ref="A31:A35"/>
    <mergeCell ref="A1:I1"/>
    <mergeCell ref="A6:I6"/>
    <mergeCell ref="A8:A13"/>
    <mergeCell ref="A14:I14"/>
    <mergeCell ref="A15:A20"/>
    <mergeCell ref="A21:I21"/>
    <mergeCell ref="A26:I26"/>
    <mergeCell ref="A30:I30"/>
  </mergeCells>
  <hyperlinks>
    <hyperlink r:id="rId1" ref="H11"/>
    <hyperlink r:id="rId2" ref="H13"/>
    <hyperlink r:id="rId3" ref="H15"/>
    <hyperlink r:id="rId4" ref="H16"/>
    <hyperlink r:id="rId5" ref="H17"/>
    <hyperlink r:id="rId6" ref="H18"/>
    <hyperlink r:id="rId7" ref="H20"/>
    <hyperlink r:id="rId8" ref="H22"/>
    <hyperlink r:id="rId9" ref="G23"/>
    <hyperlink r:id="rId10" ref="H23"/>
    <hyperlink r:id="rId11" ref="G24"/>
    <hyperlink r:id="rId12" ref="H24"/>
    <hyperlink r:id="rId13" ref="G27"/>
    <hyperlink r:id="rId14" ref="H27"/>
    <hyperlink r:id="rId15" ref="H35"/>
  </hyperlinks>
  <printOptions/>
  <pageMargins bottom="0.75" footer="0.0" header="0.0" left="0.7" right="0.7" top="0.75"/>
  <pageSetup orientation="landscape"/>
  <drawing r:id="rId16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432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12.75" customHeight="1">
      <c r="A8" s="38"/>
      <c r="B8" s="33"/>
      <c r="C8" s="33"/>
      <c r="D8" s="33"/>
      <c r="E8" s="33"/>
      <c r="F8" s="33"/>
      <c r="G8" s="33"/>
      <c r="H8" s="33"/>
      <c r="I8" s="35"/>
    </row>
    <row r="9" ht="50.25" customHeight="1">
      <c r="A9" s="20" t="s">
        <v>52</v>
      </c>
      <c r="B9" s="22" t="s">
        <v>439</v>
      </c>
      <c r="C9" s="22" t="s">
        <v>441</v>
      </c>
      <c r="D9" s="22" t="s">
        <v>22</v>
      </c>
      <c r="E9" s="22" t="s">
        <v>442</v>
      </c>
      <c r="F9" s="30" t="s">
        <v>24</v>
      </c>
      <c r="G9" s="30" t="s">
        <v>443</v>
      </c>
      <c r="H9" s="56" t="s">
        <v>444</v>
      </c>
      <c r="I9" s="22"/>
    </row>
    <row r="10" ht="88.5" customHeight="1">
      <c r="A10" s="29"/>
      <c r="B10" s="22" t="s">
        <v>439</v>
      </c>
      <c r="C10" s="22" t="s">
        <v>441</v>
      </c>
      <c r="D10" s="22" t="s">
        <v>448</v>
      </c>
      <c r="E10" s="22" t="s">
        <v>243</v>
      </c>
      <c r="F10" s="30" t="s">
        <v>24</v>
      </c>
      <c r="G10" s="30" t="s">
        <v>451</v>
      </c>
      <c r="H10" s="56" t="s">
        <v>452</v>
      </c>
      <c r="I10" s="22"/>
    </row>
    <row r="11" ht="52.5" customHeight="1">
      <c r="A11" s="29"/>
      <c r="B11" s="22" t="s">
        <v>453</v>
      </c>
      <c r="C11" s="22" t="s">
        <v>454</v>
      </c>
      <c r="D11" s="22" t="s">
        <v>22</v>
      </c>
      <c r="E11" s="22" t="s">
        <v>38</v>
      </c>
      <c r="F11" s="22" t="s">
        <v>24</v>
      </c>
      <c r="G11" s="30" t="s">
        <v>456</v>
      </c>
      <c r="H11" s="105" t="str">
        <f t="shared" ref="H11:H14" si="1">HYPERLINK("https://www.youtube.com/watch?v=nn_rACLSuys ","https://www.youtube.com/watch?v=nn_rACLSuys ")</f>
        <v>https://www.youtube.com/watch?v=nn_rACLSuys </v>
      </c>
      <c r="I11" s="30" t="s">
        <v>463</v>
      </c>
    </row>
    <row r="12" ht="51.75" customHeight="1">
      <c r="A12" s="29"/>
      <c r="B12" s="22" t="s">
        <v>453</v>
      </c>
      <c r="C12" s="22" t="s">
        <v>454</v>
      </c>
      <c r="D12" s="22" t="s">
        <v>22</v>
      </c>
      <c r="E12" s="22" t="s">
        <v>326</v>
      </c>
      <c r="F12" s="22" t="s">
        <v>24</v>
      </c>
      <c r="G12" s="30" t="s">
        <v>456</v>
      </c>
      <c r="H12" s="105" t="str">
        <f t="shared" si="1"/>
        <v>https://www.youtube.com/watch?v=nn_rACLSuys </v>
      </c>
      <c r="I12" s="30" t="s">
        <v>471</v>
      </c>
    </row>
    <row r="13" ht="47.25" customHeight="1">
      <c r="A13" s="29"/>
      <c r="B13" s="22" t="s">
        <v>453</v>
      </c>
      <c r="C13" s="22" t="s">
        <v>454</v>
      </c>
      <c r="D13" s="22" t="s">
        <v>139</v>
      </c>
      <c r="E13" s="22" t="s">
        <v>340</v>
      </c>
      <c r="F13" s="22" t="s">
        <v>24</v>
      </c>
      <c r="G13" s="30" t="s">
        <v>477</v>
      </c>
      <c r="H13" s="105" t="str">
        <f t="shared" si="1"/>
        <v>https://www.youtube.com/watch?v=nn_rACLSuys </v>
      </c>
      <c r="I13" s="30" t="s">
        <v>471</v>
      </c>
    </row>
    <row r="14" ht="75.0" customHeight="1">
      <c r="A14" s="34"/>
      <c r="B14" s="22" t="s">
        <v>453</v>
      </c>
      <c r="C14" s="22" t="s">
        <v>454</v>
      </c>
      <c r="D14" s="22" t="s">
        <v>139</v>
      </c>
      <c r="E14" s="22" t="s">
        <v>483</v>
      </c>
      <c r="F14" s="22" t="s">
        <v>24</v>
      </c>
      <c r="G14" s="30" t="s">
        <v>477</v>
      </c>
      <c r="H14" s="105" t="str">
        <f t="shared" si="1"/>
        <v>https://www.youtube.com/watch?v=nn_rACLSuys </v>
      </c>
      <c r="I14" s="30" t="s">
        <v>471</v>
      </c>
    </row>
    <row r="15" ht="12.75" customHeight="1">
      <c r="A15" s="38"/>
      <c r="B15" s="33"/>
      <c r="C15" s="33"/>
      <c r="D15" s="33"/>
      <c r="E15" s="33"/>
      <c r="F15" s="33"/>
      <c r="G15" s="33"/>
      <c r="H15" s="33"/>
      <c r="I15" s="35"/>
    </row>
    <row r="16" ht="89.25" customHeight="1">
      <c r="A16" s="20" t="s">
        <v>58</v>
      </c>
      <c r="B16" s="22" t="s">
        <v>439</v>
      </c>
      <c r="C16" s="22" t="s">
        <v>441</v>
      </c>
      <c r="D16" s="22" t="s">
        <v>22</v>
      </c>
      <c r="E16" s="22" t="s">
        <v>442</v>
      </c>
      <c r="F16" s="30" t="s">
        <v>24</v>
      </c>
      <c r="G16" s="30" t="s">
        <v>443</v>
      </c>
      <c r="H16" s="56" t="s">
        <v>444</v>
      </c>
      <c r="I16" s="22"/>
    </row>
    <row r="17" ht="82.5" customHeight="1">
      <c r="A17" s="29"/>
      <c r="B17" s="22" t="s">
        <v>439</v>
      </c>
      <c r="C17" s="22" t="s">
        <v>441</v>
      </c>
      <c r="D17" s="24" t="s">
        <v>22</v>
      </c>
      <c r="E17" s="22" t="s">
        <v>243</v>
      </c>
      <c r="F17" s="30" t="s">
        <v>24</v>
      </c>
      <c r="G17" s="30" t="s">
        <v>443</v>
      </c>
      <c r="H17" s="56" t="s">
        <v>444</v>
      </c>
      <c r="I17" s="22"/>
    </row>
    <row r="18" ht="73.5" customHeight="1">
      <c r="A18" s="29"/>
      <c r="B18" s="22" t="s">
        <v>439</v>
      </c>
      <c r="C18" s="22" t="s">
        <v>441</v>
      </c>
      <c r="D18" s="22" t="s">
        <v>448</v>
      </c>
      <c r="E18" s="22" t="s">
        <v>160</v>
      </c>
      <c r="F18" s="30" t="s">
        <v>24</v>
      </c>
      <c r="G18" s="30" t="s">
        <v>451</v>
      </c>
      <c r="H18" s="56" t="s">
        <v>452</v>
      </c>
      <c r="I18" s="22"/>
    </row>
    <row r="19" ht="71.25" customHeight="1">
      <c r="A19" s="29"/>
      <c r="B19" s="22" t="s">
        <v>439</v>
      </c>
      <c r="C19" s="22" t="s">
        <v>441</v>
      </c>
      <c r="D19" s="22" t="s">
        <v>448</v>
      </c>
      <c r="E19" s="22" t="s">
        <v>495</v>
      </c>
      <c r="F19" s="30" t="s">
        <v>24</v>
      </c>
      <c r="G19" s="30" t="s">
        <v>451</v>
      </c>
      <c r="H19" s="56" t="s">
        <v>452</v>
      </c>
      <c r="I19" s="22"/>
    </row>
    <row r="20" ht="45.0" customHeight="1">
      <c r="A20" s="29"/>
      <c r="B20" s="22" t="s">
        <v>439</v>
      </c>
      <c r="C20" s="22" t="s">
        <v>441</v>
      </c>
      <c r="D20" s="22" t="s">
        <v>499</v>
      </c>
      <c r="E20" s="22" t="s">
        <v>500</v>
      </c>
      <c r="F20" s="22" t="s">
        <v>501</v>
      </c>
      <c r="G20" s="30" t="s">
        <v>503</v>
      </c>
      <c r="H20" s="56" t="s">
        <v>504</v>
      </c>
      <c r="I20" s="30" t="s">
        <v>506</v>
      </c>
    </row>
    <row r="21" ht="36.0" customHeight="1">
      <c r="A21" s="29"/>
      <c r="B21" s="22" t="s">
        <v>439</v>
      </c>
      <c r="C21" s="22" t="s">
        <v>441</v>
      </c>
      <c r="D21" s="22" t="s">
        <v>499</v>
      </c>
      <c r="E21" s="22" t="s">
        <v>47</v>
      </c>
      <c r="F21" s="22" t="s">
        <v>501</v>
      </c>
      <c r="G21" s="30" t="s">
        <v>503</v>
      </c>
      <c r="H21" s="56" t="s">
        <v>504</v>
      </c>
      <c r="I21" s="22"/>
    </row>
    <row r="22" ht="50.25" customHeight="1">
      <c r="A22" s="29"/>
      <c r="B22" s="22" t="s">
        <v>453</v>
      </c>
      <c r="C22" s="22" t="s">
        <v>454</v>
      </c>
      <c r="D22" s="22" t="s">
        <v>37</v>
      </c>
      <c r="E22" s="22" t="s">
        <v>38</v>
      </c>
      <c r="F22" s="22" t="s">
        <v>24</v>
      </c>
      <c r="G22" s="30" t="s">
        <v>456</v>
      </c>
      <c r="H22" s="30" t="s">
        <v>511</v>
      </c>
      <c r="I22" s="30" t="s">
        <v>513</v>
      </c>
    </row>
    <row r="23" ht="81.0" customHeight="1">
      <c r="A23" s="29"/>
      <c r="B23" s="22" t="s">
        <v>453</v>
      </c>
      <c r="C23" s="22" t="s">
        <v>454</v>
      </c>
      <c r="D23" s="22" t="s">
        <v>37</v>
      </c>
      <c r="E23" s="22" t="s">
        <v>326</v>
      </c>
      <c r="F23" s="22" t="s">
        <v>24</v>
      </c>
      <c r="G23" s="30" t="s">
        <v>456</v>
      </c>
      <c r="H23" s="30" t="s">
        <v>511</v>
      </c>
      <c r="I23" s="30" t="s">
        <v>513</v>
      </c>
    </row>
    <row r="24" ht="55.5" customHeight="1">
      <c r="A24" s="29"/>
      <c r="B24" s="22" t="s">
        <v>453</v>
      </c>
      <c r="C24" s="22" t="s">
        <v>454</v>
      </c>
      <c r="D24" s="22" t="s">
        <v>229</v>
      </c>
      <c r="E24" s="22" t="s">
        <v>340</v>
      </c>
      <c r="F24" s="22" t="s">
        <v>24</v>
      </c>
      <c r="G24" s="30" t="s">
        <v>477</v>
      </c>
      <c r="H24" s="30" t="s">
        <v>517</v>
      </c>
      <c r="I24" s="30" t="s">
        <v>513</v>
      </c>
    </row>
    <row r="25" ht="75.75" customHeight="1">
      <c r="A25" s="34"/>
      <c r="B25" s="22" t="s">
        <v>453</v>
      </c>
      <c r="C25" s="22" t="s">
        <v>454</v>
      </c>
      <c r="D25" s="22" t="s">
        <v>229</v>
      </c>
      <c r="E25" s="22" t="s">
        <v>519</v>
      </c>
      <c r="F25" s="22" t="s">
        <v>24</v>
      </c>
      <c r="G25" s="30" t="s">
        <v>477</v>
      </c>
      <c r="H25" s="30" t="s">
        <v>517</v>
      </c>
      <c r="I25" s="30" t="s">
        <v>513</v>
      </c>
    </row>
    <row r="26" ht="12.75" customHeight="1">
      <c r="A26" s="38"/>
      <c r="B26" s="33"/>
      <c r="C26" s="33"/>
      <c r="D26" s="33"/>
      <c r="E26" s="33"/>
      <c r="F26" s="33"/>
      <c r="G26" s="33"/>
      <c r="H26" s="33"/>
      <c r="I26" s="35"/>
    </row>
    <row r="27" ht="25.5" customHeight="1">
      <c r="A27" s="20" t="s">
        <v>57</v>
      </c>
      <c r="B27" s="22" t="s">
        <v>453</v>
      </c>
      <c r="C27" s="22" t="s">
        <v>454</v>
      </c>
      <c r="D27" s="22" t="s">
        <v>22</v>
      </c>
      <c r="E27" s="22" t="s">
        <v>38</v>
      </c>
      <c r="F27" s="22" t="s">
        <v>24</v>
      </c>
      <c r="G27" s="30" t="s">
        <v>456</v>
      </c>
      <c r="H27" s="30" t="s">
        <v>511</v>
      </c>
      <c r="I27" s="30" t="s">
        <v>513</v>
      </c>
    </row>
    <row r="28" ht="25.5" customHeight="1">
      <c r="A28" s="29"/>
      <c r="B28" s="22" t="s">
        <v>453</v>
      </c>
      <c r="C28" s="22" t="s">
        <v>454</v>
      </c>
      <c r="D28" s="24" t="s">
        <v>37</v>
      </c>
      <c r="E28" s="22" t="s">
        <v>326</v>
      </c>
      <c r="F28" s="22" t="s">
        <v>24</v>
      </c>
      <c r="G28" s="30" t="s">
        <v>456</v>
      </c>
      <c r="H28" s="30" t="s">
        <v>511</v>
      </c>
      <c r="I28" s="30" t="s">
        <v>513</v>
      </c>
    </row>
    <row r="29" ht="120.75" customHeight="1">
      <c r="A29" s="29"/>
      <c r="B29" s="22" t="s">
        <v>453</v>
      </c>
      <c r="C29" s="22" t="s">
        <v>454</v>
      </c>
      <c r="D29" s="22" t="s">
        <v>139</v>
      </c>
      <c r="E29" s="22" t="s">
        <v>340</v>
      </c>
      <c r="F29" s="22" t="s">
        <v>24</v>
      </c>
      <c r="G29" s="30" t="s">
        <v>477</v>
      </c>
      <c r="H29" s="30" t="s">
        <v>517</v>
      </c>
      <c r="I29" s="30" t="s">
        <v>513</v>
      </c>
    </row>
    <row r="30" ht="95.25" customHeight="1">
      <c r="A30" s="34"/>
      <c r="B30" s="22" t="s">
        <v>453</v>
      </c>
      <c r="C30" s="22" t="s">
        <v>454</v>
      </c>
      <c r="D30" s="22" t="s">
        <v>229</v>
      </c>
      <c r="E30" s="22" t="s">
        <v>483</v>
      </c>
      <c r="F30" s="22" t="s">
        <v>24</v>
      </c>
      <c r="G30" s="30" t="s">
        <v>477</v>
      </c>
      <c r="H30" s="30" t="s">
        <v>517</v>
      </c>
      <c r="I30" s="30" t="s">
        <v>513</v>
      </c>
    </row>
    <row r="31" ht="12.75" customHeight="1">
      <c r="A31" s="38"/>
      <c r="B31" s="33"/>
      <c r="C31" s="33"/>
      <c r="D31" s="33"/>
      <c r="E31" s="33"/>
      <c r="F31" s="33"/>
      <c r="G31" s="33"/>
      <c r="H31" s="33"/>
      <c r="I31" s="35"/>
    </row>
    <row r="32" ht="71.25" customHeight="1">
      <c r="A32" s="20" t="s">
        <v>171</v>
      </c>
      <c r="B32" s="156" t="s">
        <v>439</v>
      </c>
      <c r="C32" s="156" t="s">
        <v>441</v>
      </c>
      <c r="D32" s="156" t="s">
        <v>533</v>
      </c>
      <c r="E32" s="156" t="s">
        <v>442</v>
      </c>
      <c r="F32" s="157" t="s">
        <v>24</v>
      </c>
      <c r="G32" s="157" t="s">
        <v>451</v>
      </c>
      <c r="H32" s="158" t="s">
        <v>452</v>
      </c>
      <c r="I32" s="156"/>
    </row>
    <row r="33" ht="59.25" customHeight="1">
      <c r="A33" s="29"/>
      <c r="B33" s="156" t="s">
        <v>439</v>
      </c>
      <c r="C33" s="156" t="s">
        <v>441</v>
      </c>
      <c r="D33" s="159" t="s">
        <v>533</v>
      </c>
      <c r="E33" s="156" t="s">
        <v>243</v>
      </c>
      <c r="F33" s="157" t="s">
        <v>24</v>
      </c>
      <c r="G33" s="157" t="s">
        <v>451</v>
      </c>
      <c r="H33" s="158" t="s">
        <v>452</v>
      </c>
      <c r="I33" s="156"/>
    </row>
    <row r="34" ht="68.25" customHeight="1">
      <c r="A34" s="29"/>
      <c r="B34" s="156" t="s">
        <v>439</v>
      </c>
      <c r="C34" s="156" t="s">
        <v>441</v>
      </c>
      <c r="D34" s="156" t="s">
        <v>533</v>
      </c>
      <c r="E34" s="156" t="s">
        <v>160</v>
      </c>
      <c r="F34" s="157" t="s">
        <v>24</v>
      </c>
      <c r="G34" s="157" t="s">
        <v>451</v>
      </c>
      <c r="H34" s="158" t="s">
        <v>452</v>
      </c>
      <c r="I34" s="156"/>
    </row>
    <row r="35" ht="57.75" customHeight="1">
      <c r="A35" s="34"/>
      <c r="B35" s="156" t="s">
        <v>439</v>
      </c>
      <c r="C35" s="156" t="s">
        <v>441</v>
      </c>
      <c r="D35" s="156" t="s">
        <v>499</v>
      </c>
      <c r="E35" s="156" t="s">
        <v>495</v>
      </c>
      <c r="F35" s="157" t="s">
        <v>24</v>
      </c>
      <c r="G35" s="157" t="s">
        <v>544</v>
      </c>
      <c r="H35" s="158" t="s">
        <v>545</v>
      </c>
      <c r="I35" s="157" t="s">
        <v>547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27:A30"/>
    <mergeCell ref="A31:I31"/>
    <mergeCell ref="A32:A35"/>
    <mergeCell ref="A1:I1"/>
    <mergeCell ref="A6:I6"/>
    <mergeCell ref="A8:I8"/>
    <mergeCell ref="A9:A14"/>
    <mergeCell ref="A15:I15"/>
    <mergeCell ref="A16:A25"/>
    <mergeCell ref="A26:I26"/>
  </mergeCells>
  <hyperlinks>
    <hyperlink r:id="rId1" ref="H9"/>
    <hyperlink r:id="rId2" ref="H10"/>
    <hyperlink r:id="rId3" ref="H16"/>
    <hyperlink r:id="rId4" ref="H17"/>
    <hyperlink r:id="rId5" ref="H18"/>
    <hyperlink r:id="rId6" ref="H19"/>
    <hyperlink r:id="rId7" ref="H20"/>
    <hyperlink r:id="rId8" ref="H21"/>
    <hyperlink r:id="rId9" ref="H32"/>
    <hyperlink r:id="rId10" ref="H33"/>
    <hyperlink r:id="rId11" ref="H34"/>
    <hyperlink r:id="rId12" ref="H35"/>
  </hyperlinks>
  <printOptions/>
  <pageMargins bottom="0.75" footer="0.0" header="0.0" left="0.7" right="0.7" top="0.75"/>
  <pageSetup orientation="landscape"/>
  <drawing r:id="rId13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539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12.75" customHeight="1">
      <c r="A8" s="79"/>
      <c r="B8" s="80"/>
      <c r="C8" s="80"/>
      <c r="D8" s="80"/>
      <c r="E8" s="80"/>
      <c r="F8" s="80"/>
      <c r="G8" s="80"/>
      <c r="H8" s="80"/>
      <c r="I8" s="81"/>
    </row>
    <row r="9" ht="63.0" customHeight="1">
      <c r="A9" s="160" t="s">
        <v>147</v>
      </c>
      <c r="B9" s="161" t="s">
        <v>546</v>
      </c>
      <c r="C9" s="161" t="s">
        <v>548</v>
      </c>
      <c r="D9" s="161" t="s">
        <v>22</v>
      </c>
      <c r="E9" s="161" t="s">
        <v>30</v>
      </c>
      <c r="F9" s="161" t="s">
        <v>550</v>
      </c>
      <c r="G9" s="28" t="s">
        <v>551</v>
      </c>
      <c r="H9" s="48" t="s">
        <v>552</v>
      </c>
      <c r="I9" s="28" t="s">
        <v>553</v>
      </c>
    </row>
    <row r="10" ht="12.75" customHeight="1">
      <c r="A10" s="79"/>
      <c r="B10" s="80"/>
      <c r="C10" s="80"/>
      <c r="D10" s="80"/>
      <c r="E10" s="80"/>
      <c r="F10" s="80"/>
      <c r="G10" s="80"/>
      <c r="H10" s="80"/>
      <c r="I10" s="81"/>
    </row>
    <row r="11" ht="38.25" customHeight="1">
      <c r="A11" s="20" t="s">
        <v>58</v>
      </c>
      <c r="B11" s="22" t="s">
        <v>546</v>
      </c>
      <c r="C11" s="22" t="s">
        <v>548</v>
      </c>
      <c r="D11" s="22" t="s">
        <v>22</v>
      </c>
      <c r="E11" s="22" t="s">
        <v>30</v>
      </c>
      <c r="F11" s="22" t="s">
        <v>550</v>
      </c>
      <c r="G11" s="28" t="s">
        <v>555</v>
      </c>
      <c r="H11" s="48" t="s">
        <v>556</v>
      </c>
      <c r="I11" s="28" t="s">
        <v>557</v>
      </c>
    </row>
    <row r="12" ht="38.25" customHeight="1">
      <c r="A12" s="34"/>
      <c r="B12" s="22" t="s">
        <v>546</v>
      </c>
      <c r="C12" s="22" t="s">
        <v>548</v>
      </c>
      <c r="D12" s="24" t="s">
        <v>22</v>
      </c>
      <c r="E12" s="22" t="s">
        <v>320</v>
      </c>
      <c r="F12" s="22" t="s">
        <v>550</v>
      </c>
      <c r="G12" s="28" t="s">
        <v>555</v>
      </c>
      <c r="H12" s="48" t="s">
        <v>556</v>
      </c>
      <c r="I12" s="28" t="s">
        <v>557</v>
      </c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I8"/>
    <mergeCell ref="A10:I10"/>
    <mergeCell ref="A11:A12"/>
  </mergeCells>
  <hyperlinks>
    <hyperlink r:id="rId1" ref="H9"/>
    <hyperlink r:id="rId2" ref="H11"/>
    <hyperlink r:id="rId3" ref="H12"/>
  </hyperlinks>
  <printOptions/>
  <pageMargins bottom="0.75" footer="0.0" header="0.0" left="0.7" right="0.7" top="0.75"/>
  <pageSetup orientation="landscape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558</v>
      </c>
    </row>
    <row r="7" ht="29.25" customHeight="1">
      <c r="A7" s="162" t="s">
        <v>6</v>
      </c>
      <c r="B7" s="163" t="s">
        <v>8</v>
      </c>
      <c r="C7" s="6" t="s">
        <v>9</v>
      </c>
      <c r="D7" s="164" t="s">
        <v>10</v>
      </c>
      <c r="E7" s="165" t="s">
        <v>11</v>
      </c>
      <c r="F7" s="166" t="s">
        <v>12</v>
      </c>
      <c r="G7" s="167" t="s">
        <v>13</v>
      </c>
      <c r="H7" s="168" t="s">
        <v>14</v>
      </c>
      <c r="I7" s="169" t="s">
        <v>15</v>
      </c>
    </row>
    <row r="8" ht="33.0" customHeight="1">
      <c r="A8" s="20" t="s">
        <v>16</v>
      </c>
      <c r="B8" s="23" t="s">
        <v>565</v>
      </c>
      <c r="C8" s="23" t="s">
        <v>566</v>
      </c>
      <c r="D8" s="25" t="s">
        <v>22</v>
      </c>
      <c r="E8" s="23" t="s">
        <v>568</v>
      </c>
      <c r="F8" s="23" t="s">
        <v>24</v>
      </c>
      <c r="G8" s="27" t="s">
        <v>569</v>
      </c>
      <c r="H8" s="173" t="s">
        <v>570</v>
      </c>
      <c r="I8" s="27" t="s">
        <v>122</v>
      </c>
    </row>
    <row r="9" ht="33.0" customHeight="1">
      <c r="A9" s="29"/>
      <c r="B9" s="23" t="s">
        <v>565</v>
      </c>
      <c r="C9" s="23" t="s">
        <v>566</v>
      </c>
      <c r="D9" s="25" t="s">
        <v>22</v>
      </c>
      <c r="E9" s="23" t="s">
        <v>326</v>
      </c>
      <c r="F9" s="23" t="s">
        <v>24</v>
      </c>
      <c r="G9" s="27" t="s">
        <v>578</v>
      </c>
      <c r="H9" s="173" t="s">
        <v>580</v>
      </c>
      <c r="I9" s="27" t="s">
        <v>122</v>
      </c>
    </row>
    <row r="10" ht="46.5" customHeight="1">
      <c r="A10" s="29"/>
      <c r="B10" s="23" t="s">
        <v>565</v>
      </c>
      <c r="C10" s="23" t="s">
        <v>566</v>
      </c>
      <c r="D10" s="23" t="s">
        <v>37</v>
      </c>
      <c r="E10" s="23" t="s">
        <v>123</v>
      </c>
      <c r="F10" s="23" t="s">
        <v>24</v>
      </c>
      <c r="G10" s="27" t="s">
        <v>578</v>
      </c>
      <c r="H10" s="127" t="str">
        <f>HYPERLINK("https://www.youtube.com/watch?v=2KgAP2Se7j0&amp;t=20s","https://www.youtube.com/watch?v=2KgAP2Se7j0&amp;t=20s")</f>
        <v>https://www.youtube.com/watch?v=2KgAP2Se7j0&amp;t=20s</v>
      </c>
      <c r="I10" s="27" t="s">
        <v>122</v>
      </c>
    </row>
    <row r="11" ht="44.25" customHeight="1">
      <c r="A11" s="29"/>
      <c r="B11" s="23" t="s">
        <v>588</v>
      </c>
      <c r="C11" s="23" t="s">
        <v>589</v>
      </c>
      <c r="D11" s="23" t="s">
        <v>22</v>
      </c>
      <c r="E11" s="23" t="s">
        <v>160</v>
      </c>
      <c r="F11" s="23" t="s">
        <v>24</v>
      </c>
      <c r="G11" s="27" t="s">
        <v>590</v>
      </c>
      <c r="H11" s="36" t="s">
        <v>591</v>
      </c>
      <c r="I11" s="27" t="s">
        <v>595</v>
      </c>
    </row>
    <row r="12" ht="41.25" customHeight="1">
      <c r="A12" s="29"/>
      <c r="B12" s="23" t="s">
        <v>588</v>
      </c>
      <c r="C12" s="23" t="s">
        <v>589</v>
      </c>
      <c r="D12" s="23" t="s">
        <v>22</v>
      </c>
      <c r="E12" s="23" t="s">
        <v>596</v>
      </c>
      <c r="F12" s="23" t="s">
        <v>24</v>
      </c>
      <c r="G12" s="27" t="s">
        <v>590</v>
      </c>
      <c r="H12" s="36"/>
      <c r="I12" s="27" t="s">
        <v>595</v>
      </c>
    </row>
    <row r="13" ht="81.0" customHeight="1">
      <c r="A13" s="34"/>
      <c r="B13" s="22" t="s">
        <v>599</v>
      </c>
      <c r="C13" s="22" t="s">
        <v>600</v>
      </c>
      <c r="D13" s="22" t="s">
        <v>22</v>
      </c>
      <c r="E13" s="22" t="s">
        <v>601</v>
      </c>
      <c r="F13" s="22" t="s">
        <v>24</v>
      </c>
      <c r="G13" s="176" t="s">
        <v>602</v>
      </c>
      <c r="H13" s="178" t="s">
        <v>604</v>
      </c>
      <c r="I13" s="27" t="s">
        <v>606</v>
      </c>
    </row>
    <row r="14" ht="12.75" customHeight="1">
      <c r="A14" s="79"/>
      <c r="B14" s="80"/>
      <c r="C14" s="80"/>
      <c r="D14" s="80"/>
      <c r="E14" s="80"/>
      <c r="F14" s="80"/>
      <c r="G14" s="80"/>
      <c r="H14" s="80"/>
      <c r="I14" s="81"/>
    </row>
    <row r="15" ht="41.25" customHeight="1">
      <c r="A15" s="20" t="s">
        <v>52</v>
      </c>
      <c r="B15" s="23" t="s">
        <v>609</v>
      </c>
      <c r="C15" s="23" t="s">
        <v>610</v>
      </c>
      <c r="D15" s="23" t="s">
        <v>37</v>
      </c>
      <c r="E15" s="23" t="s">
        <v>340</v>
      </c>
      <c r="F15" s="23" t="s">
        <v>24</v>
      </c>
      <c r="G15" s="180" t="s">
        <v>613</v>
      </c>
      <c r="H15" s="182" t="s">
        <v>616</v>
      </c>
      <c r="I15" s="180" t="s">
        <v>606</v>
      </c>
    </row>
    <row r="16" ht="39.75" customHeight="1">
      <c r="A16" s="29"/>
      <c r="B16" s="23" t="s">
        <v>609</v>
      </c>
      <c r="C16" s="23" t="s">
        <v>624</v>
      </c>
      <c r="D16" s="23" t="s">
        <v>22</v>
      </c>
      <c r="E16" s="23" t="s">
        <v>205</v>
      </c>
      <c r="F16" s="23" t="s">
        <v>24</v>
      </c>
      <c r="G16" s="180" t="s">
        <v>625</v>
      </c>
      <c r="H16" s="182" t="s">
        <v>627</v>
      </c>
      <c r="I16" s="180" t="s">
        <v>629</v>
      </c>
    </row>
    <row r="17" ht="33.75" customHeight="1">
      <c r="A17" s="29"/>
      <c r="B17" s="23" t="s">
        <v>588</v>
      </c>
      <c r="C17" s="23" t="s">
        <v>630</v>
      </c>
      <c r="D17" s="23" t="s">
        <v>22</v>
      </c>
      <c r="E17" s="23" t="s">
        <v>568</v>
      </c>
      <c r="F17" s="23" t="s">
        <v>24</v>
      </c>
      <c r="G17" s="185" t="s">
        <v>397</v>
      </c>
      <c r="H17" s="187" t="s">
        <v>632</v>
      </c>
      <c r="I17" s="185" t="s">
        <v>637</v>
      </c>
    </row>
    <row r="18" ht="37.5" customHeight="1">
      <c r="A18" s="29"/>
      <c r="B18" s="23" t="s">
        <v>588</v>
      </c>
      <c r="C18" s="23" t="s">
        <v>630</v>
      </c>
      <c r="D18" s="23" t="s">
        <v>22</v>
      </c>
      <c r="E18" s="23" t="s">
        <v>326</v>
      </c>
      <c r="F18" s="23" t="s">
        <v>24</v>
      </c>
      <c r="G18" s="185" t="s">
        <v>638</v>
      </c>
      <c r="H18" s="187" t="s">
        <v>639</v>
      </c>
      <c r="I18" s="185" t="s">
        <v>637</v>
      </c>
    </row>
    <row r="19" ht="54.75" customHeight="1">
      <c r="A19" s="29"/>
      <c r="B19" s="23" t="s">
        <v>648</v>
      </c>
      <c r="C19" s="23" t="s">
        <v>649</v>
      </c>
      <c r="D19" s="23" t="s">
        <v>22</v>
      </c>
      <c r="E19" s="23" t="s">
        <v>210</v>
      </c>
      <c r="F19" s="23" t="s">
        <v>24</v>
      </c>
      <c r="G19" s="27" t="s">
        <v>650</v>
      </c>
      <c r="H19" s="192" t="str">
        <f t="shared" ref="H19:H20" si="1">HYPERLINK("https://yandex.ru/video/preview/?filmId=6468115063316021965&amp;text=отработка%20навыков%20игре%20пионербол%20для%20детей&amp;path=wizard&amp;parent-reqid=1587211825874256-1437619605289248280300300-production-app-host-vla-web-yp-159&amp;redircnt=1587211834.1","Просмотреть ресурс https://yandex.ru/video/preview/?filmId=6468115063316021965&amp;text=отработка%20навыков%20игре%20пионербол%20для%20детей&amp;path=wizard&amp;parent-reqid=1587211825874256-1437619605289248280300300-production-app-host-vla-web-yp-159&amp;redircnt=158721"&amp;"1834.1")</f>
        <v>Просмотреть ресурс https://yandex.ru/video/preview/?filmId=6468115063316021965&amp;text=отработка%20навыков%20игре%20пионербол%20для%20детей&amp;path=wizard&amp;parent-reqid=1587211825874256-1437619605289248280300300-production-app-host-vla-web-yp-159&amp;redircnt=1587211834.1</v>
      </c>
      <c r="I19" s="83" t="s">
        <v>660</v>
      </c>
    </row>
    <row r="20" ht="52.5" customHeight="1">
      <c r="A20" s="29"/>
      <c r="B20" s="23" t="s">
        <v>648</v>
      </c>
      <c r="C20" s="23" t="s">
        <v>649</v>
      </c>
      <c r="D20" s="23" t="s">
        <v>37</v>
      </c>
      <c r="E20" s="23" t="s">
        <v>340</v>
      </c>
      <c r="F20" s="23" t="s">
        <v>24</v>
      </c>
      <c r="G20" s="27" t="s">
        <v>665</v>
      </c>
      <c r="H20" s="192" t="str">
        <f t="shared" si="1"/>
        <v>Просмотреть ресурс https://yandex.ru/video/preview/?filmId=6468115063316021965&amp;text=отработка%20навыков%20игре%20пионербол%20для%20детей&amp;path=wizard&amp;parent-reqid=1587211825874256-1437619605289248280300300-production-app-host-vla-web-yp-159&amp;redircnt=1587211834.1</v>
      </c>
      <c r="I20" s="83" t="s">
        <v>660</v>
      </c>
    </row>
    <row r="21" ht="28.5" customHeight="1">
      <c r="A21" s="29"/>
      <c r="B21" s="23" t="s">
        <v>565</v>
      </c>
      <c r="C21" s="23" t="s">
        <v>566</v>
      </c>
      <c r="D21" s="25" t="s">
        <v>143</v>
      </c>
      <c r="E21" s="23" t="s">
        <v>568</v>
      </c>
      <c r="F21" s="23" t="s">
        <v>24</v>
      </c>
      <c r="G21" s="27" t="s">
        <v>569</v>
      </c>
      <c r="H21" s="127" t="str">
        <f>HYPERLINK("https://www.youtube.com/watch?v=VuMN4ETvkrI"";""https://www.youtube.com/watch?v=VuMN4ETvkrI","https://www.youtube.com/watch?v=VuMN4ETvkrI"";""https://www.youtube.com/watch?v=VuMN4ETvkrI")</f>
        <v>https://www.youtube.com/watch?v=VuMN4ETvkrI";"https://www.youtube.com/watch?v=VuMN4ETvkrI</v>
      </c>
      <c r="I21" s="83" t="s">
        <v>660</v>
      </c>
    </row>
    <row r="22" ht="24.75" customHeight="1">
      <c r="A22" s="29"/>
      <c r="B22" s="23" t="s">
        <v>565</v>
      </c>
      <c r="C22" s="23" t="s">
        <v>566</v>
      </c>
      <c r="D22" s="25" t="s">
        <v>121</v>
      </c>
      <c r="E22" s="23" t="s">
        <v>210</v>
      </c>
      <c r="F22" s="23" t="s">
        <v>24</v>
      </c>
      <c r="G22" s="27" t="s">
        <v>674</v>
      </c>
      <c r="H22" s="127" t="str">
        <f>HYPERLINK("https://www.youtube.com/watch?v=2KgAP2Se7j0&amp;t=20s"";""https://www.youtube.com/watch?v=2KgAP2Se7j0&amp;t=20s","https://www.youtube.com/watch?v=2KgAP2Se7j0&amp;t=20s"";""https://www.youtube.com/watch?v=2KgAP2Se7j0&amp;t=20s")</f>
        <v>https://www.youtube.com/watch?v=2KgAP2Se7j0&amp;t=20s";"https://www.youtube.com/watch?v=2KgAP2Se7j0&amp;t=20s</v>
      </c>
      <c r="I22" s="27" t="s">
        <v>122</v>
      </c>
    </row>
    <row r="23" ht="24.75" customHeight="1">
      <c r="A23" s="29"/>
      <c r="B23" s="23" t="s">
        <v>565</v>
      </c>
      <c r="C23" s="23" t="s">
        <v>566</v>
      </c>
      <c r="D23" s="23" t="s">
        <v>121</v>
      </c>
      <c r="E23" s="23" t="s">
        <v>213</v>
      </c>
      <c r="F23" s="23" t="s">
        <v>24</v>
      </c>
      <c r="G23" s="27" t="s">
        <v>674</v>
      </c>
      <c r="H23" s="173" t="s">
        <v>678</v>
      </c>
      <c r="I23" s="27" t="s">
        <v>122</v>
      </c>
    </row>
    <row r="24" ht="27.75" customHeight="1">
      <c r="A24" s="29"/>
      <c r="B24" s="23" t="s">
        <v>565</v>
      </c>
      <c r="C24" s="23" t="s">
        <v>566</v>
      </c>
      <c r="D24" s="23" t="s">
        <v>68</v>
      </c>
      <c r="E24" s="23" t="s">
        <v>246</v>
      </c>
      <c r="F24" s="23" t="s">
        <v>24</v>
      </c>
      <c r="G24" s="27" t="s">
        <v>674</v>
      </c>
      <c r="H24" s="127" t="str">
        <f>HYPERLINK("https://www.youtube.com/watch?v=93WE16sxNO0"";""https://www.youtube.com/watch?v=93WE16sxNO0","https://www.youtube.com/watch?v=93WE16sxNO0"";""https://www.youtube.com/watch?v=93WE16sxNO0")</f>
        <v>https://www.youtube.com/watch?v=93WE16sxNO0";"https://www.youtube.com/watch?v=93WE16sxNO0</v>
      </c>
      <c r="I24" s="27" t="s">
        <v>122</v>
      </c>
    </row>
    <row r="25" ht="27.75" customHeight="1">
      <c r="A25" s="29"/>
      <c r="B25" s="23" t="s">
        <v>684</v>
      </c>
      <c r="C25" s="23" t="s">
        <v>685</v>
      </c>
      <c r="D25" s="23" t="s">
        <v>22</v>
      </c>
      <c r="E25" s="23" t="s">
        <v>396</v>
      </c>
      <c r="F25" s="23" t="s">
        <v>686</v>
      </c>
      <c r="G25" s="27" t="s">
        <v>690</v>
      </c>
      <c r="H25" s="27" t="s">
        <v>135</v>
      </c>
      <c r="I25" s="23"/>
    </row>
    <row r="26" ht="27.75" customHeight="1">
      <c r="A26" s="29"/>
      <c r="B26" s="23" t="s">
        <v>684</v>
      </c>
      <c r="C26" s="23" t="s">
        <v>685</v>
      </c>
      <c r="D26" s="23" t="s">
        <v>22</v>
      </c>
      <c r="E26" s="23" t="s">
        <v>411</v>
      </c>
      <c r="F26" s="23" t="s">
        <v>686</v>
      </c>
      <c r="G26" s="27" t="s">
        <v>690</v>
      </c>
      <c r="H26" s="27" t="s">
        <v>135</v>
      </c>
      <c r="I26" s="23"/>
    </row>
    <row r="27" ht="27.75" customHeight="1">
      <c r="A27" s="34"/>
      <c r="B27" s="23" t="s">
        <v>684</v>
      </c>
      <c r="C27" s="23" t="s">
        <v>685</v>
      </c>
      <c r="D27" s="23" t="s">
        <v>37</v>
      </c>
      <c r="E27" s="23" t="s">
        <v>693</v>
      </c>
      <c r="F27" s="23" t="s">
        <v>686</v>
      </c>
      <c r="G27" s="27" t="s">
        <v>690</v>
      </c>
      <c r="H27" s="27" t="s">
        <v>135</v>
      </c>
      <c r="I27" s="23"/>
    </row>
    <row r="28" ht="12.75" customHeight="1">
      <c r="A28" s="79"/>
      <c r="B28" s="80"/>
      <c r="C28" s="80"/>
      <c r="D28" s="80"/>
      <c r="E28" s="80"/>
      <c r="F28" s="80"/>
      <c r="G28" s="80"/>
      <c r="H28" s="80"/>
      <c r="I28" s="81"/>
    </row>
    <row r="29" ht="24.75" customHeight="1">
      <c r="A29" s="20" t="s">
        <v>58</v>
      </c>
      <c r="B29" s="23" t="s">
        <v>609</v>
      </c>
      <c r="C29" s="23" t="s">
        <v>610</v>
      </c>
      <c r="D29" s="23" t="s">
        <v>22</v>
      </c>
      <c r="E29" s="23" t="s">
        <v>210</v>
      </c>
      <c r="F29" s="23" t="s">
        <v>24</v>
      </c>
      <c r="G29" s="27" t="s">
        <v>695</v>
      </c>
      <c r="H29" s="36" t="s">
        <v>696</v>
      </c>
      <c r="I29" s="27" t="s">
        <v>629</v>
      </c>
    </row>
    <row r="30" ht="27.75" customHeight="1">
      <c r="A30" s="29"/>
      <c r="B30" s="23" t="s">
        <v>609</v>
      </c>
      <c r="C30" s="23" t="s">
        <v>610</v>
      </c>
      <c r="D30" s="23" t="s">
        <v>22</v>
      </c>
      <c r="E30" s="23" t="s">
        <v>213</v>
      </c>
      <c r="F30" s="23" t="s">
        <v>24</v>
      </c>
      <c r="G30" s="27" t="s">
        <v>695</v>
      </c>
      <c r="H30" s="36" t="s">
        <v>697</v>
      </c>
      <c r="I30" s="27" t="s">
        <v>606</v>
      </c>
    </row>
    <row r="31" ht="33.0" customHeight="1">
      <c r="A31" s="29"/>
      <c r="B31" s="23" t="s">
        <v>609</v>
      </c>
      <c r="C31" s="23" t="s">
        <v>624</v>
      </c>
      <c r="D31" s="23" t="s">
        <v>22</v>
      </c>
      <c r="E31" s="23" t="s">
        <v>205</v>
      </c>
      <c r="F31" s="23" t="s">
        <v>24</v>
      </c>
      <c r="G31" s="27" t="s">
        <v>698</v>
      </c>
      <c r="H31" s="36" t="s">
        <v>699</v>
      </c>
      <c r="I31" s="27" t="s">
        <v>629</v>
      </c>
    </row>
    <row r="32" ht="34.5" customHeight="1">
      <c r="A32" s="29"/>
      <c r="B32" s="23" t="s">
        <v>588</v>
      </c>
      <c r="C32" s="23" t="s">
        <v>589</v>
      </c>
      <c r="D32" s="23" t="s">
        <v>22</v>
      </c>
      <c r="E32" s="23" t="s">
        <v>160</v>
      </c>
      <c r="F32" s="23" t="s">
        <v>24</v>
      </c>
      <c r="G32" s="27" t="s">
        <v>590</v>
      </c>
      <c r="H32" s="199" t="str">
        <f>HYPERLINK("https://www.youtube.com/watch?v=OK8QJPB-cGI","https://www.youtube.com/watch?v=OK8QJPB-cGI ")</f>
        <v>https://www.youtube.com/watch?v=OK8QJPB-cGI </v>
      </c>
      <c r="I32" s="51" t="s">
        <v>595</v>
      </c>
    </row>
    <row r="33" ht="15.75" customHeight="1">
      <c r="A33" s="29"/>
      <c r="B33" s="23" t="s">
        <v>588</v>
      </c>
      <c r="C33" s="23" t="s">
        <v>630</v>
      </c>
      <c r="D33" s="23" t="s">
        <v>22</v>
      </c>
      <c r="E33" s="23" t="s">
        <v>210</v>
      </c>
      <c r="F33" s="23" t="s">
        <v>24</v>
      </c>
      <c r="G33" s="27" t="s">
        <v>700</v>
      </c>
      <c r="H33" s="36" t="s">
        <v>701</v>
      </c>
      <c r="I33" s="27" t="s">
        <v>637</v>
      </c>
    </row>
    <row r="34" ht="24.75" customHeight="1">
      <c r="A34" s="29"/>
      <c r="B34" s="23" t="s">
        <v>648</v>
      </c>
      <c r="C34" s="23" t="s">
        <v>649</v>
      </c>
      <c r="D34" s="23" t="s">
        <v>22</v>
      </c>
      <c r="E34" s="23" t="s">
        <v>210</v>
      </c>
      <c r="F34" s="23" t="s">
        <v>24</v>
      </c>
      <c r="G34" s="27" t="s">
        <v>702</v>
      </c>
      <c r="H34" s="36" t="s">
        <v>703</v>
      </c>
      <c r="I34" s="27" t="s">
        <v>159</v>
      </c>
    </row>
    <row r="35" ht="32.25" customHeight="1">
      <c r="A35" s="29"/>
      <c r="B35" s="23" t="s">
        <v>648</v>
      </c>
      <c r="C35" s="23" t="s">
        <v>649</v>
      </c>
      <c r="D35" s="23" t="s">
        <v>37</v>
      </c>
      <c r="E35" s="23" t="s">
        <v>340</v>
      </c>
      <c r="F35" s="23" t="s">
        <v>24</v>
      </c>
      <c r="G35" s="27" t="s">
        <v>702</v>
      </c>
      <c r="H35" s="127" t="str">
        <f>HYPERLINK("https://yandex.ru/video/preview/?filmId=2194332126362060945&amp;text=видео+обучение+игры+пионербол&amp;path=wizard&amp;parent-reqid=1587212332991533-237847474256480127700292-prestable-app-host-sas-web-yp-165&amp;redircnt=1587212382.1","https://yandex.ru/video/preview/?filmId=2194332126362060945&amp;text=видео+обучение+игры+пионербол&amp;path=wizard&amp;parent-reqid=1587212332991533-237847474256480127700292-prestable-app-host-sas-web-yp-165&amp;redircnt=1587212382.1")</f>
        <v>https://yandex.ru/video/preview/?filmId=2194332126362060945&amp;text=видео+обучение+игры+пионербол&amp;path=wizard&amp;parent-reqid=1587212332991533-237847474256480127700292-prestable-app-host-sas-web-yp-165&amp;redircnt=1587212382.1</v>
      </c>
      <c r="I35" s="27" t="s">
        <v>159</v>
      </c>
    </row>
    <row r="36" ht="27.0" customHeight="1">
      <c r="A36" s="29"/>
      <c r="B36" s="23" t="s">
        <v>565</v>
      </c>
      <c r="C36" s="23" t="s">
        <v>566</v>
      </c>
      <c r="D36" s="25" t="s">
        <v>143</v>
      </c>
      <c r="E36" s="23" t="s">
        <v>568</v>
      </c>
      <c r="F36" s="23" t="s">
        <v>24</v>
      </c>
      <c r="G36" s="27" t="s">
        <v>674</v>
      </c>
      <c r="H36" s="127" t="str">
        <f>HYPERLINK("https://www.youtube.com/watch?v=93WE16sxNO0"""";""""https://www.youtube.com/watch?v=93WE16sxNO0"";""https://www.youtube.com/watch?v=93WE16sxNO0"""";""""https://www.youtube.com/watch?v=93WE16sxNO0","https://www.youtube.com/watch?v=93WE16sxNO0"""";""""https://www.youtube.com/watch?v=93WE16sxNO0"";""https://www.youtube.com/watch?v=93WE16sxNO0"""";""""https://www.youtube.com/watch?v=93WE16sxNO0")</f>
        <v>https://www.youtube.com/watch?v=93WE16sxNO0"";""https://www.youtube.com/watch?v=93WE16sxNO0";"https://www.youtube.com/watch?v=93WE16sxNO0"";""https://www.youtube.com/watch?v=93WE16sxNO0</v>
      </c>
      <c r="I36" s="27" t="s">
        <v>122</v>
      </c>
    </row>
    <row r="37" ht="51.0" customHeight="1">
      <c r="A37" s="29"/>
      <c r="B37" s="23" t="s">
        <v>565</v>
      </c>
      <c r="C37" s="23" t="s">
        <v>566</v>
      </c>
      <c r="D37" s="25" t="s">
        <v>143</v>
      </c>
      <c r="E37" s="23" t="s">
        <v>210</v>
      </c>
      <c r="F37" s="23" t="s">
        <v>24</v>
      </c>
      <c r="G37" s="27" t="s">
        <v>674</v>
      </c>
      <c r="H37" s="105" t="str">
        <f t="shared" ref="H37:H38" si="2">HYPERLINK("https://www.youtube.com/watch?v=qCsyfFX7REg","https://www.youtube.com/watch?v=qCsyfFX7REg")</f>
        <v>https://www.youtube.com/watch?v=qCsyfFX7REg</v>
      </c>
      <c r="I37" s="27" t="s">
        <v>122</v>
      </c>
    </row>
    <row r="38" ht="51.0" customHeight="1">
      <c r="A38" s="29"/>
      <c r="B38" s="23" t="s">
        <v>565</v>
      </c>
      <c r="C38" s="23" t="s">
        <v>566</v>
      </c>
      <c r="D38" s="23" t="s">
        <v>121</v>
      </c>
      <c r="E38" s="23" t="s">
        <v>213</v>
      </c>
      <c r="F38" s="23" t="s">
        <v>24</v>
      </c>
      <c r="G38" s="27" t="s">
        <v>674</v>
      </c>
      <c r="H38" s="105" t="str">
        <f t="shared" si="2"/>
        <v>https://www.youtube.com/watch?v=qCsyfFX7REg</v>
      </c>
      <c r="I38" s="27" t="s">
        <v>122</v>
      </c>
    </row>
    <row r="39" ht="30.75" customHeight="1">
      <c r="A39" s="29"/>
      <c r="B39" s="23" t="s">
        <v>565</v>
      </c>
      <c r="C39" s="23" t="s">
        <v>566</v>
      </c>
      <c r="D39" s="23" t="s">
        <v>90</v>
      </c>
      <c r="E39" s="23" t="s">
        <v>246</v>
      </c>
      <c r="F39" s="23" t="s">
        <v>24</v>
      </c>
      <c r="G39" s="27" t="s">
        <v>716</v>
      </c>
      <c r="H39" s="127" t="str">
        <f>HYPERLINK("https://www.youtube.com/watch?v=2KgAP2Se7j0&amp;t=20s%22;%22https://www.youtube.com/watch?v=2KgAP2Se7j0&amp;t=20s","https://www.youtube.com/watch?v=2KgAP2Se7j0&amp;t=20s%22;%22https://www.youtube.com/watch?v=2KgAP2Se7j0&amp;t=20s")</f>
        <v>https://www.youtube.com/watch?v=2KgAP2Se7j0&amp;t=20s%22;%22https://www.youtube.com/watch?v=2KgAP2Se7j0&amp;t=20s</v>
      </c>
      <c r="I39" s="27" t="s">
        <v>122</v>
      </c>
    </row>
    <row r="40" ht="76.5" customHeight="1">
      <c r="A40" s="34"/>
      <c r="B40" s="22" t="s">
        <v>599</v>
      </c>
      <c r="C40" s="22" t="s">
        <v>600</v>
      </c>
      <c r="D40" s="22" t="s">
        <v>22</v>
      </c>
      <c r="E40" s="22" t="s">
        <v>601</v>
      </c>
      <c r="F40" s="22" t="s">
        <v>24</v>
      </c>
      <c r="G40" s="176" t="s">
        <v>719</v>
      </c>
      <c r="H40" s="178" t="s">
        <v>604</v>
      </c>
      <c r="I40" s="27" t="s">
        <v>606</v>
      </c>
    </row>
    <row r="41" ht="12.75" customHeight="1">
      <c r="A41" s="79"/>
      <c r="B41" s="80"/>
      <c r="C41" s="80"/>
      <c r="D41" s="80"/>
      <c r="E41" s="80"/>
      <c r="F41" s="80"/>
      <c r="G41" s="80"/>
      <c r="H41" s="80"/>
      <c r="I41" s="81"/>
    </row>
    <row r="42" ht="51.0" customHeight="1">
      <c r="A42" s="20" t="s">
        <v>57</v>
      </c>
      <c r="B42" s="23" t="s">
        <v>609</v>
      </c>
      <c r="C42" s="23" t="s">
        <v>610</v>
      </c>
      <c r="D42" s="23" t="s">
        <v>22</v>
      </c>
      <c r="E42" s="23" t="s">
        <v>213</v>
      </c>
      <c r="F42" s="23" t="s">
        <v>24</v>
      </c>
      <c r="G42" s="27" t="s">
        <v>613</v>
      </c>
      <c r="H42" s="36" t="s">
        <v>616</v>
      </c>
      <c r="I42" s="27" t="s">
        <v>606</v>
      </c>
    </row>
    <row r="43" ht="35.25" customHeight="1">
      <c r="A43" s="29"/>
      <c r="B43" s="23" t="s">
        <v>609</v>
      </c>
      <c r="C43" s="23" t="s">
        <v>624</v>
      </c>
      <c r="D43" s="23" t="s">
        <v>22</v>
      </c>
      <c r="E43" s="23" t="s">
        <v>205</v>
      </c>
      <c r="F43" s="23" t="s">
        <v>24</v>
      </c>
      <c r="G43" s="27" t="s">
        <v>698</v>
      </c>
      <c r="H43" s="36" t="s">
        <v>721</v>
      </c>
      <c r="I43" s="27" t="s">
        <v>629</v>
      </c>
    </row>
    <row r="44" ht="26.25" customHeight="1">
      <c r="A44" s="29"/>
      <c r="B44" s="23" t="s">
        <v>648</v>
      </c>
      <c r="C44" s="23" t="s">
        <v>649</v>
      </c>
      <c r="D44" s="23" t="s">
        <v>22</v>
      </c>
      <c r="E44" s="23" t="s">
        <v>210</v>
      </c>
      <c r="F44" s="23" t="s">
        <v>24</v>
      </c>
      <c r="G44" s="27" t="s">
        <v>702</v>
      </c>
      <c r="H44" s="36" t="s">
        <v>725</v>
      </c>
      <c r="I44" s="27" t="s">
        <v>159</v>
      </c>
    </row>
    <row r="45" ht="29.25" customHeight="1">
      <c r="A45" s="29"/>
      <c r="B45" s="23" t="s">
        <v>648</v>
      </c>
      <c r="C45" s="23" t="s">
        <v>649</v>
      </c>
      <c r="D45" s="23" t="s">
        <v>37</v>
      </c>
      <c r="E45" s="23" t="s">
        <v>340</v>
      </c>
      <c r="F45" s="23" t="s">
        <v>24</v>
      </c>
      <c r="G45" s="27" t="s">
        <v>702</v>
      </c>
      <c r="H45" s="36" t="s">
        <v>725</v>
      </c>
      <c r="I45" s="27" t="s">
        <v>159</v>
      </c>
    </row>
    <row r="46" ht="19.5" customHeight="1">
      <c r="A46" s="29"/>
      <c r="B46" s="23" t="s">
        <v>565</v>
      </c>
      <c r="C46" s="23" t="s">
        <v>566</v>
      </c>
      <c r="D46" s="25" t="s">
        <v>22</v>
      </c>
      <c r="E46" s="23" t="s">
        <v>568</v>
      </c>
      <c r="F46" s="23" t="s">
        <v>24</v>
      </c>
      <c r="G46" s="27" t="s">
        <v>674</v>
      </c>
      <c r="H46" s="105" t="str">
        <f t="shared" ref="H46:H49" si="3">HYPERLINK("https://visitvolga.ru/blog/fancywork/","https://visitvolga.ru/blog/fancywork/")</f>
        <v>https://visitvolga.ru/blog/fancywork/</v>
      </c>
      <c r="I46" s="27" t="s">
        <v>122</v>
      </c>
    </row>
    <row r="47" ht="12.75" customHeight="1">
      <c r="A47" s="29"/>
      <c r="B47" s="23" t="s">
        <v>565</v>
      </c>
      <c r="C47" s="23" t="s">
        <v>566</v>
      </c>
      <c r="D47" s="25" t="s">
        <v>37</v>
      </c>
      <c r="E47" s="23" t="s">
        <v>210</v>
      </c>
      <c r="F47" s="23" t="s">
        <v>24</v>
      </c>
      <c r="G47" s="27" t="s">
        <v>674</v>
      </c>
      <c r="H47" s="127" t="str">
        <f t="shared" si="3"/>
        <v>https://visitvolga.ru/blog/fancywork/</v>
      </c>
      <c r="I47" s="27" t="s">
        <v>122</v>
      </c>
    </row>
    <row r="48" ht="16.5" customHeight="1">
      <c r="A48" s="29"/>
      <c r="B48" s="23" t="s">
        <v>565</v>
      </c>
      <c r="C48" s="23" t="s">
        <v>566</v>
      </c>
      <c r="D48" s="23" t="s">
        <v>37</v>
      </c>
      <c r="E48" s="23" t="s">
        <v>213</v>
      </c>
      <c r="F48" s="23" t="s">
        <v>24</v>
      </c>
      <c r="G48" s="27" t="s">
        <v>674</v>
      </c>
      <c r="H48" s="105" t="str">
        <f t="shared" si="3"/>
        <v>https://visitvolga.ru/blog/fancywork/</v>
      </c>
      <c r="I48" s="27" t="s">
        <v>122</v>
      </c>
    </row>
    <row r="49" ht="39.0" customHeight="1">
      <c r="A49" s="29"/>
      <c r="B49" s="23" t="s">
        <v>565</v>
      </c>
      <c r="C49" s="23" t="s">
        <v>566</v>
      </c>
      <c r="D49" s="23" t="s">
        <v>68</v>
      </c>
      <c r="E49" s="23" t="s">
        <v>246</v>
      </c>
      <c r="F49" s="23" t="s">
        <v>24</v>
      </c>
      <c r="G49" s="27" t="s">
        <v>674</v>
      </c>
      <c r="H49" s="127" t="str">
        <f t="shared" si="3"/>
        <v>https://visitvolga.ru/blog/fancywork/</v>
      </c>
      <c r="I49" s="27" t="s">
        <v>122</v>
      </c>
    </row>
    <row r="50" ht="12.75" customHeight="1">
      <c r="A50" s="29"/>
      <c r="B50" s="23" t="s">
        <v>684</v>
      </c>
      <c r="C50" s="23" t="s">
        <v>685</v>
      </c>
      <c r="D50" s="23" t="s">
        <v>22</v>
      </c>
      <c r="E50" s="23" t="s">
        <v>693</v>
      </c>
      <c r="F50" s="23" t="s">
        <v>686</v>
      </c>
      <c r="G50" s="27" t="s">
        <v>690</v>
      </c>
      <c r="H50" s="27" t="s">
        <v>135</v>
      </c>
      <c r="I50" s="23"/>
    </row>
    <row r="51" ht="12.75" customHeight="1">
      <c r="A51" s="29"/>
      <c r="B51" s="23" t="s">
        <v>684</v>
      </c>
      <c r="C51" s="23" t="s">
        <v>685</v>
      </c>
      <c r="D51" s="23" t="s">
        <v>37</v>
      </c>
      <c r="E51" s="23" t="s">
        <v>396</v>
      </c>
      <c r="F51" s="23" t="s">
        <v>686</v>
      </c>
      <c r="G51" s="27" t="s">
        <v>690</v>
      </c>
      <c r="H51" s="27" t="s">
        <v>135</v>
      </c>
      <c r="I51" s="23"/>
    </row>
    <row r="52" ht="12.75" customHeight="1">
      <c r="A52" s="34"/>
      <c r="B52" s="23" t="s">
        <v>684</v>
      </c>
      <c r="C52" s="23" t="s">
        <v>685</v>
      </c>
      <c r="D52" s="23" t="s">
        <v>37</v>
      </c>
      <c r="E52" s="23" t="s">
        <v>411</v>
      </c>
      <c r="F52" s="23" t="s">
        <v>686</v>
      </c>
      <c r="G52" s="27" t="s">
        <v>690</v>
      </c>
      <c r="H52" s="27" t="s">
        <v>135</v>
      </c>
      <c r="I52" s="204"/>
    </row>
    <row r="53" ht="12.75" customHeight="1">
      <c r="A53" s="79"/>
      <c r="B53" s="80"/>
      <c r="C53" s="80"/>
      <c r="D53" s="80"/>
      <c r="E53" s="80"/>
      <c r="F53" s="80"/>
      <c r="G53" s="80"/>
      <c r="H53" s="80"/>
      <c r="I53" s="81"/>
    </row>
    <row r="54" ht="40.5" customHeight="1">
      <c r="A54" s="20" t="s">
        <v>72</v>
      </c>
      <c r="B54" s="23" t="s">
        <v>609</v>
      </c>
      <c r="C54" s="23" t="s">
        <v>610</v>
      </c>
      <c r="D54" s="23" t="s">
        <v>37</v>
      </c>
      <c r="E54" s="23" t="s">
        <v>210</v>
      </c>
      <c r="F54" s="23" t="s">
        <v>24</v>
      </c>
      <c r="G54" s="27" t="s">
        <v>613</v>
      </c>
      <c r="H54" s="36" t="s">
        <v>734</v>
      </c>
      <c r="I54" s="27" t="s">
        <v>606</v>
      </c>
    </row>
    <row r="55" ht="33.0" customHeight="1">
      <c r="A55" s="29"/>
      <c r="B55" s="23" t="s">
        <v>609</v>
      </c>
      <c r="C55" s="23" t="s">
        <v>610</v>
      </c>
      <c r="D55" s="23" t="s">
        <v>37</v>
      </c>
      <c r="E55" s="23" t="s">
        <v>213</v>
      </c>
      <c r="F55" s="23" t="s">
        <v>24</v>
      </c>
      <c r="G55" s="27" t="s">
        <v>613</v>
      </c>
      <c r="H55" s="36" t="s">
        <v>736</v>
      </c>
      <c r="I55" s="27" t="s">
        <v>629</v>
      </c>
    </row>
    <row r="56" ht="30.0" customHeight="1">
      <c r="A56" s="29"/>
      <c r="B56" s="23" t="s">
        <v>565</v>
      </c>
      <c r="C56" s="23" t="s">
        <v>566</v>
      </c>
      <c r="D56" s="25" t="s">
        <v>90</v>
      </c>
      <c r="E56" s="23" t="s">
        <v>340</v>
      </c>
      <c r="F56" s="23" t="s">
        <v>24</v>
      </c>
      <c r="G56" s="27" t="s">
        <v>674</v>
      </c>
      <c r="H56" s="127" t="str">
        <f t="shared" ref="H56:H58" si="4">HYPERLINK("https://visitvolga.ru/blog/fancywork/","https://visitvolga.ru/blog/fancywork/")</f>
        <v>https://visitvolga.ru/blog/fancywork/</v>
      </c>
      <c r="I56" s="27" t="s">
        <v>122</v>
      </c>
    </row>
    <row r="57" ht="42.0" customHeight="1">
      <c r="A57" s="29"/>
      <c r="B57" s="23" t="s">
        <v>565</v>
      </c>
      <c r="C57" s="23" t="s">
        <v>566</v>
      </c>
      <c r="D57" s="25" t="s">
        <v>90</v>
      </c>
      <c r="E57" s="23" t="s">
        <v>306</v>
      </c>
      <c r="F57" s="23" t="s">
        <v>24</v>
      </c>
      <c r="G57" s="27" t="s">
        <v>674</v>
      </c>
      <c r="H57" s="127" t="str">
        <f t="shared" si="4"/>
        <v>https://visitvolga.ru/blog/fancywork/</v>
      </c>
      <c r="I57" s="27" t="s">
        <v>122</v>
      </c>
    </row>
    <row r="58" ht="30.75" customHeight="1">
      <c r="A58" s="29"/>
      <c r="B58" s="23" t="s">
        <v>565</v>
      </c>
      <c r="C58" s="23" t="s">
        <v>566</v>
      </c>
      <c r="D58" s="23" t="s">
        <v>68</v>
      </c>
      <c r="E58" s="23" t="s">
        <v>208</v>
      </c>
      <c r="F58" s="23" t="s">
        <v>24</v>
      </c>
      <c r="G58" s="27" t="s">
        <v>716</v>
      </c>
      <c r="H58" s="127" t="str">
        <f t="shared" si="4"/>
        <v>https://visitvolga.ru/blog/fancywork/</v>
      </c>
      <c r="I58" s="27" t="s">
        <v>122</v>
      </c>
    </row>
    <row r="59" ht="80.25" customHeight="1">
      <c r="A59" s="34"/>
      <c r="B59" s="22" t="s">
        <v>599</v>
      </c>
      <c r="C59" s="22" t="s">
        <v>600</v>
      </c>
      <c r="D59" s="22" t="s">
        <v>22</v>
      </c>
      <c r="E59" s="22" t="s">
        <v>601</v>
      </c>
      <c r="F59" s="22" t="s">
        <v>24</v>
      </c>
      <c r="G59" s="176" t="s">
        <v>737</v>
      </c>
      <c r="H59" s="178" t="s">
        <v>738</v>
      </c>
      <c r="I59" s="27" t="s">
        <v>606</v>
      </c>
    </row>
    <row r="60" ht="12.75" customHeight="1">
      <c r="H60" s="205"/>
    </row>
    <row r="61" ht="12.75" customHeight="1">
      <c r="H61" s="206"/>
    </row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A29:A40"/>
    <mergeCell ref="A42:A52"/>
    <mergeCell ref="A54:A59"/>
    <mergeCell ref="A1:I1"/>
    <mergeCell ref="A6:I6"/>
    <mergeCell ref="A8:A13"/>
    <mergeCell ref="A14:I14"/>
    <mergeCell ref="A15:A27"/>
    <mergeCell ref="A28:I28"/>
    <mergeCell ref="A41:I41"/>
    <mergeCell ref="A53:I53"/>
  </mergeCells>
  <hyperlinks>
    <hyperlink r:id="rId1" ref="H8"/>
    <hyperlink r:id="rId2" ref="H9"/>
    <hyperlink r:id="rId3" ref="H11"/>
    <hyperlink r:id="rId4" ref="H15"/>
    <hyperlink r:id="rId5" ref="H16"/>
    <hyperlink r:id="rId6" ref="H17"/>
    <hyperlink r:id="rId7" ref="H18"/>
    <hyperlink r:id="rId8" ref="H23"/>
    <hyperlink r:id="rId9" ref="H29"/>
    <hyperlink r:id="rId10" ref="H30"/>
    <hyperlink r:id="rId11" ref="H31"/>
    <hyperlink r:id="rId12" ref="H33"/>
    <hyperlink r:id="rId13" ref="H34"/>
    <hyperlink r:id="rId14" ref="H42"/>
    <hyperlink r:id="rId15" ref="H43"/>
    <hyperlink r:id="rId16" ref="H44"/>
    <hyperlink r:id="rId17" ref="H45"/>
    <hyperlink r:id="rId18" ref="H54"/>
    <hyperlink r:id="rId19" ref="H55"/>
  </hyperlinks>
  <printOptions/>
  <pageMargins bottom="0.75" footer="0.0" header="0.0" left="0.7" right="0.7" top="0.75"/>
  <pageSetup orientation="landscape"/>
  <drawing r:id="rId20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562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13.5" customHeight="1">
      <c r="A8" s="79"/>
      <c r="B8" s="80"/>
      <c r="C8" s="80"/>
      <c r="D8" s="80"/>
      <c r="E8" s="80"/>
      <c r="F8" s="80"/>
      <c r="G8" s="80"/>
      <c r="H8" s="80"/>
      <c r="I8" s="81"/>
    </row>
    <row r="9" ht="89.25" customHeight="1">
      <c r="A9" s="171" t="s">
        <v>52</v>
      </c>
      <c r="B9" s="143" t="s">
        <v>422</v>
      </c>
      <c r="C9" s="143" t="s">
        <v>571</v>
      </c>
      <c r="D9" s="143" t="s">
        <v>22</v>
      </c>
      <c r="E9" s="143" t="s">
        <v>210</v>
      </c>
      <c r="F9" s="143" t="s">
        <v>426</v>
      </c>
      <c r="G9" s="172" t="s">
        <v>573</v>
      </c>
      <c r="H9" s="174" t="s">
        <v>574</v>
      </c>
      <c r="I9" s="172" t="s">
        <v>579</v>
      </c>
    </row>
    <row r="10" ht="84.0" customHeight="1">
      <c r="A10" s="29"/>
      <c r="B10" s="41" t="s">
        <v>422</v>
      </c>
      <c r="C10" s="41" t="s">
        <v>571</v>
      </c>
      <c r="D10" s="41" t="s">
        <v>22</v>
      </c>
      <c r="E10" s="41" t="s">
        <v>213</v>
      </c>
      <c r="F10" s="41" t="s">
        <v>426</v>
      </c>
      <c r="G10" s="102" t="s">
        <v>573</v>
      </c>
      <c r="H10" s="122" t="s">
        <v>574</v>
      </c>
      <c r="I10" s="102" t="s">
        <v>582</v>
      </c>
    </row>
    <row r="11" ht="38.25" customHeight="1">
      <c r="A11" s="29"/>
      <c r="B11" s="23" t="s">
        <v>422</v>
      </c>
      <c r="C11" s="23" t="s">
        <v>583</v>
      </c>
      <c r="D11" s="23" t="s">
        <v>139</v>
      </c>
      <c r="E11" s="23" t="s">
        <v>584</v>
      </c>
      <c r="F11" s="23" t="s">
        <v>426</v>
      </c>
      <c r="G11" s="27" t="s">
        <v>585</v>
      </c>
      <c r="H11" s="36" t="s">
        <v>586</v>
      </c>
      <c r="I11" s="27" t="s">
        <v>592</v>
      </c>
    </row>
    <row r="12" ht="37.5" customHeight="1">
      <c r="A12" s="175"/>
      <c r="B12" s="41" t="s">
        <v>422</v>
      </c>
      <c r="C12" s="41" t="s">
        <v>583</v>
      </c>
      <c r="D12" s="41" t="s">
        <v>139</v>
      </c>
      <c r="E12" s="41" t="s">
        <v>213</v>
      </c>
      <c r="F12" s="41" t="s">
        <v>426</v>
      </c>
      <c r="G12" s="102" t="s">
        <v>585</v>
      </c>
      <c r="H12" s="122" t="s">
        <v>586</v>
      </c>
      <c r="I12" s="102" t="s">
        <v>592</v>
      </c>
    </row>
    <row r="13" ht="16.5" customHeight="1">
      <c r="A13" s="177"/>
      <c r="B13" s="80"/>
      <c r="C13" s="80"/>
      <c r="D13" s="80"/>
      <c r="E13" s="80"/>
      <c r="F13" s="80"/>
      <c r="G13" s="80"/>
      <c r="H13" s="80"/>
      <c r="I13" s="81"/>
    </row>
    <row r="14" ht="160.5" customHeight="1">
      <c r="A14" s="179" t="s">
        <v>72</v>
      </c>
      <c r="B14" s="23" t="s">
        <v>422</v>
      </c>
      <c r="C14" s="23" t="s">
        <v>571</v>
      </c>
      <c r="D14" s="23" t="s">
        <v>22</v>
      </c>
      <c r="E14" s="23" t="s">
        <v>608</v>
      </c>
      <c r="F14" s="23" t="s">
        <v>426</v>
      </c>
      <c r="G14" s="27" t="s">
        <v>573</v>
      </c>
      <c r="H14" s="36" t="s">
        <v>611</v>
      </c>
      <c r="I14" s="27" t="s">
        <v>612</v>
      </c>
    </row>
    <row r="15" ht="38.25" customHeight="1">
      <c r="A15" s="34"/>
      <c r="B15" s="23" t="s">
        <v>422</v>
      </c>
      <c r="C15" s="23" t="s">
        <v>583</v>
      </c>
      <c r="D15" s="23" t="s">
        <v>139</v>
      </c>
      <c r="E15" s="23" t="s">
        <v>213</v>
      </c>
      <c r="F15" s="23" t="s">
        <v>426</v>
      </c>
      <c r="G15" s="27" t="s">
        <v>585</v>
      </c>
      <c r="H15" s="36" t="s">
        <v>615</v>
      </c>
      <c r="I15" s="27" t="s">
        <v>619</v>
      </c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0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1:I1"/>
    <mergeCell ref="A6:I6"/>
    <mergeCell ref="A8:I8"/>
    <mergeCell ref="A9:A12"/>
    <mergeCell ref="A13:I13"/>
    <mergeCell ref="A14:A15"/>
  </mergeCells>
  <hyperlinks>
    <hyperlink r:id="rId1" ref="H9"/>
    <hyperlink r:id="rId2" ref="H10"/>
    <hyperlink r:id="rId3" ref="H11"/>
    <hyperlink r:id="rId4" ref="H12"/>
    <hyperlink r:id="rId5" ref="H15"/>
  </hyperlinks>
  <printOptions/>
  <pageMargins bottom="0.75" footer="0.0" header="0.0" left="0.7" right="0.7" top="0.75"/>
  <pageSetup orientation="landscape"/>
  <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631</v>
      </c>
    </row>
    <row r="7" ht="29.25" customHeight="1">
      <c r="A7" s="3" t="s">
        <v>6</v>
      </c>
      <c r="B7" s="7" t="s">
        <v>8</v>
      </c>
      <c r="C7" s="9" t="s">
        <v>9</v>
      </c>
      <c r="D7" s="11" t="s">
        <v>10</v>
      </c>
      <c r="E7" s="13" t="s">
        <v>11</v>
      </c>
      <c r="F7" s="15" t="s">
        <v>12</v>
      </c>
      <c r="G7" s="108" t="s">
        <v>13</v>
      </c>
      <c r="H7" s="186" t="s">
        <v>14</v>
      </c>
      <c r="I7" s="188" t="s">
        <v>15</v>
      </c>
    </row>
    <row r="8" ht="33.0" customHeight="1">
      <c r="A8" s="179" t="s">
        <v>16</v>
      </c>
      <c r="B8" s="23" t="s">
        <v>640</v>
      </c>
      <c r="C8" s="23" t="s">
        <v>641</v>
      </c>
      <c r="D8" s="25" t="s">
        <v>22</v>
      </c>
      <c r="E8" s="93" t="s">
        <v>23</v>
      </c>
      <c r="F8" s="23" t="s">
        <v>24</v>
      </c>
      <c r="G8" s="27" t="s">
        <v>642</v>
      </c>
      <c r="H8" s="27" t="s">
        <v>643</v>
      </c>
      <c r="I8" s="102" t="s">
        <v>644</v>
      </c>
    </row>
    <row r="9" ht="25.5" customHeight="1">
      <c r="A9" s="29"/>
      <c r="B9" s="23" t="s">
        <v>640</v>
      </c>
      <c r="C9" s="23" t="s">
        <v>641</v>
      </c>
      <c r="D9" s="25" t="s">
        <v>22</v>
      </c>
      <c r="E9" s="93" t="s">
        <v>645</v>
      </c>
      <c r="F9" s="23" t="s">
        <v>24</v>
      </c>
      <c r="G9" s="27" t="s">
        <v>646</v>
      </c>
      <c r="H9" s="48" t="s">
        <v>647</v>
      </c>
      <c r="I9" s="34"/>
    </row>
    <row r="10" ht="67.5" customHeight="1">
      <c r="A10" s="29"/>
      <c r="B10" s="23" t="s">
        <v>640</v>
      </c>
      <c r="C10" s="23" t="s">
        <v>641</v>
      </c>
      <c r="D10" s="25" t="s">
        <v>139</v>
      </c>
      <c r="E10" s="190" t="s">
        <v>104</v>
      </c>
      <c r="F10" s="23" t="s">
        <v>24</v>
      </c>
      <c r="G10" s="27" t="s">
        <v>653</v>
      </c>
      <c r="H10" s="27" t="s">
        <v>654</v>
      </c>
      <c r="I10" s="27" t="s">
        <v>655</v>
      </c>
    </row>
    <row r="11" ht="59.25" customHeight="1">
      <c r="A11" s="34"/>
      <c r="B11" s="23" t="s">
        <v>640</v>
      </c>
      <c r="C11" s="23" t="s">
        <v>641</v>
      </c>
      <c r="D11" s="25" t="s">
        <v>139</v>
      </c>
      <c r="E11" s="190" t="s">
        <v>656</v>
      </c>
      <c r="F11" s="23" t="s">
        <v>24</v>
      </c>
      <c r="G11" s="27" t="s">
        <v>658</v>
      </c>
      <c r="H11" s="27" t="s">
        <v>659</v>
      </c>
      <c r="I11" s="23"/>
    </row>
    <row r="12" ht="15.75" customHeight="1">
      <c r="A12" s="191"/>
      <c r="B12" s="33"/>
      <c r="C12" s="33"/>
      <c r="D12" s="33"/>
      <c r="E12" s="33"/>
      <c r="F12" s="33"/>
      <c r="G12" s="33"/>
      <c r="H12" s="33"/>
      <c r="I12" s="35"/>
    </row>
    <row r="13" ht="25.5" customHeight="1">
      <c r="A13" s="179" t="s">
        <v>57</v>
      </c>
      <c r="B13" s="23" t="s">
        <v>640</v>
      </c>
      <c r="C13" s="23" t="s">
        <v>641</v>
      </c>
      <c r="D13" s="25" t="s">
        <v>22</v>
      </c>
      <c r="E13" s="190" t="s">
        <v>23</v>
      </c>
      <c r="F13" s="23" t="s">
        <v>24</v>
      </c>
      <c r="G13" s="27" t="s">
        <v>661</v>
      </c>
      <c r="H13" s="27" t="s">
        <v>662</v>
      </c>
      <c r="I13" s="51" t="s">
        <v>663</v>
      </c>
    </row>
    <row r="14" ht="40.5" customHeight="1">
      <c r="A14" s="34"/>
      <c r="B14" s="23" t="s">
        <v>640</v>
      </c>
      <c r="C14" s="23" t="s">
        <v>641</v>
      </c>
      <c r="D14" s="25" t="s">
        <v>139</v>
      </c>
      <c r="E14" s="190" t="s">
        <v>645</v>
      </c>
      <c r="F14" s="23" t="s">
        <v>24</v>
      </c>
      <c r="G14" s="27" t="s">
        <v>668</v>
      </c>
      <c r="H14" s="27" t="s">
        <v>669</v>
      </c>
      <c r="I14" s="48" t="s">
        <v>670</v>
      </c>
    </row>
    <row r="15" ht="12.75" customHeight="1"/>
    <row r="16" ht="12.75" customHeight="1"/>
    <row r="17" ht="12.75" customHeight="1"/>
    <row r="18" ht="12.75" customHeight="1"/>
    <row r="19" ht="12.0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1:I1"/>
    <mergeCell ref="A6:I6"/>
    <mergeCell ref="A8:A11"/>
    <mergeCell ref="I8:I9"/>
    <mergeCell ref="A12:I12"/>
    <mergeCell ref="A13:A14"/>
  </mergeCells>
  <hyperlinks>
    <hyperlink r:id="rId1" ref="H9"/>
    <hyperlink r:id="rId2" ref="I14"/>
  </hyperlinks>
  <printOptions/>
  <pageMargins bottom="0.75" footer="0.0" header="0.0" left="0.7" right="0.7" top="0.75"/>
  <pageSetup orientation="landscape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683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24.75" customHeight="1">
      <c r="A8" s="20" t="s">
        <v>16</v>
      </c>
      <c r="B8" s="23" t="s">
        <v>684</v>
      </c>
      <c r="C8" s="23" t="s">
        <v>685</v>
      </c>
      <c r="D8" s="23" t="s">
        <v>448</v>
      </c>
      <c r="E8" s="23" t="s">
        <v>47</v>
      </c>
      <c r="F8" s="23" t="s">
        <v>686</v>
      </c>
      <c r="G8" s="27" t="s">
        <v>687</v>
      </c>
      <c r="H8" s="27" t="s">
        <v>135</v>
      </c>
      <c r="I8" s="46"/>
    </row>
    <row r="9" ht="12.75" customHeight="1">
      <c r="A9" s="29"/>
      <c r="B9" s="23" t="s">
        <v>684</v>
      </c>
      <c r="C9" s="23" t="s">
        <v>685</v>
      </c>
      <c r="D9" s="23" t="s">
        <v>448</v>
      </c>
      <c r="E9" s="23" t="s">
        <v>30</v>
      </c>
      <c r="F9" s="23" t="s">
        <v>686</v>
      </c>
      <c r="G9" s="27" t="s">
        <v>687</v>
      </c>
      <c r="H9" s="27" t="s">
        <v>135</v>
      </c>
      <c r="I9" s="46"/>
    </row>
    <row r="10" ht="12.75" customHeight="1">
      <c r="A10" s="29"/>
      <c r="B10" s="23" t="s">
        <v>684</v>
      </c>
      <c r="C10" s="23" t="s">
        <v>685</v>
      </c>
      <c r="D10" s="23" t="s">
        <v>143</v>
      </c>
      <c r="E10" s="23" t="s">
        <v>91</v>
      </c>
      <c r="F10" s="23" t="s">
        <v>686</v>
      </c>
      <c r="G10" s="27" t="s">
        <v>688</v>
      </c>
      <c r="H10" s="27" t="s">
        <v>135</v>
      </c>
      <c r="I10" s="46"/>
    </row>
    <row r="11" ht="19.5" customHeight="1">
      <c r="A11" s="34"/>
      <c r="B11" s="23" t="s">
        <v>684</v>
      </c>
      <c r="C11" s="23" t="s">
        <v>685</v>
      </c>
      <c r="D11" s="23" t="s">
        <v>143</v>
      </c>
      <c r="E11" s="23" t="s">
        <v>96</v>
      </c>
      <c r="F11" s="23" t="s">
        <v>686</v>
      </c>
      <c r="G11" s="27" t="s">
        <v>688</v>
      </c>
      <c r="H11" s="27" t="s">
        <v>135</v>
      </c>
      <c r="I11" s="46"/>
    </row>
    <row r="12" ht="12.75" customHeight="1">
      <c r="A12" s="38"/>
      <c r="B12" s="33"/>
      <c r="C12" s="33"/>
      <c r="D12" s="33"/>
      <c r="E12" s="33"/>
      <c r="F12" s="33"/>
      <c r="G12" s="33"/>
      <c r="H12" s="33"/>
      <c r="I12" s="35"/>
    </row>
    <row r="13" ht="12.75" customHeight="1">
      <c r="A13" s="194"/>
      <c r="B13" s="195"/>
      <c r="C13" s="195"/>
      <c r="D13" s="195"/>
      <c r="E13" s="195"/>
      <c r="F13" s="195"/>
      <c r="G13" s="195"/>
      <c r="H13" s="195"/>
      <c r="I13" s="196"/>
    </row>
    <row r="14" ht="12.75" customHeight="1">
      <c r="A14" s="20" t="s">
        <v>52</v>
      </c>
      <c r="B14" s="23" t="s">
        <v>684</v>
      </c>
      <c r="C14" s="23" t="s">
        <v>685</v>
      </c>
      <c r="D14" s="23" t="s">
        <v>448</v>
      </c>
      <c r="E14" s="23" t="s">
        <v>495</v>
      </c>
      <c r="F14" s="23" t="s">
        <v>686</v>
      </c>
      <c r="G14" s="27" t="s">
        <v>687</v>
      </c>
      <c r="H14" s="27" t="s">
        <v>135</v>
      </c>
      <c r="I14" s="46"/>
    </row>
    <row r="15" ht="54.0" customHeight="1">
      <c r="A15" s="34"/>
      <c r="B15" s="23" t="s">
        <v>684</v>
      </c>
      <c r="C15" s="23" t="s">
        <v>685</v>
      </c>
      <c r="D15" s="23" t="s">
        <v>448</v>
      </c>
      <c r="E15" s="23" t="s">
        <v>500</v>
      </c>
      <c r="F15" s="23" t="s">
        <v>686</v>
      </c>
      <c r="G15" s="27" t="s">
        <v>687</v>
      </c>
      <c r="H15" s="27" t="s">
        <v>135</v>
      </c>
      <c r="I15" s="46"/>
    </row>
    <row r="16" ht="12.75" customHeight="1">
      <c r="A16" s="38"/>
      <c r="B16" s="33"/>
      <c r="C16" s="33"/>
      <c r="D16" s="33"/>
      <c r="E16" s="33"/>
      <c r="F16" s="33"/>
      <c r="G16" s="33"/>
      <c r="H16" s="33"/>
      <c r="I16" s="35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8"/>
      <c r="U16" s="198"/>
      <c r="V16" s="198"/>
      <c r="W16" s="198"/>
      <c r="X16" s="198"/>
      <c r="Y16" s="198"/>
      <c r="Z16" s="198"/>
    </row>
    <row r="17" ht="12.75" customHeight="1">
      <c r="A17" s="20" t="s">
        <v>58</v>
      </c>
      <c r="B17" s="23" t="s">
        <v>684</v>
      </c>
      <c r="C17" s="23" t="s">
        <v>685</v>
      </c>
      <c r="D17" s="23" t="s">
        <v>448</v>
      </c>
      <c r="E17" s="23" t="s">
        <v>47</v>
      </c>
      <c r="F17" s="23" t="s">
        <v>686</v>
      </c>
      <c r="G17" s="27" t="s">
        <v>687</v>
      </c>
      <c r="H17" s="27" t="s">
        <v>135</v>
      </c>
      <c r="I17" s="74"/>
    </row>
    <row r="18" ht="16.5" customHeight="1">
      <c r="A18" s="29"/>
      <c r="B18" s="23" t="s">
        <v>684</v>
      </c>
      <c r="C18" s="23" t="s">
        <v>685</v>
      </c>
      <c r="D18" s="23" t="s">
        <v>448</v>
      </c>
      <c r="E18" s="23" t="s">
        <v>30</v>
      </c>
      <c r="F18" s="23" t="s">
        <v>686</v>
      </c>
      <c r="G18" s="27" t="s">
        <v>687</v>
      </c>
      <c r="H18" s="200" t="s">
        <v>135</v>
      </c>
      <c r="I18" s="74"/>
    </row>
    <row r="19" ht="32.25" customHeight="1">
      <c r="A19" s="34"/>
      <c r="B19" s="23" t="s">
        <v>684</v>
      </c>
      <c r="C19" s="23" t="s">
        <v>685</v>
      </c>
      <c r="D19" s="23" t="s">
        <v>143</v>
      </c>
      <c r="E19" s="23" t="s">
        <v>91</v>
      </c>
      <c r="F19" s="23" t="s">
        <v>686</v>
      </c>
      <c r="G19" s="201" t="s">
        <v>690</v>
      </c>
      <c r="H19" s="27" t="s">
        <v>135</v>
      </c>
      <c r="I19" s="74"/>
    </row>
    <row r="20" ht="12.75" customHeight="1">
      <c r="A20" s="38"/>
      <c r="B20" s="33"/>
      <c r="C20" s="33"/>
      <c r="D20" s="33"/>
      <c r="E20" s="33"/>
      <c r="F20" s="33"/>
      <c r="G20" s="33"/>
      <c r="H20" s="33"/>
      <c r="I20" s="35"/>
    </row>
    <row r="21" ht="21.75" customHeight="1">
      <c r="A21" s="20" t="s">
        <v>57</v>
      </c>
      <c r="B21" s="23" t="s">
        <v>684</v>
      </c>
      <c r="C21" s="23" t="s">
        <v>685</v>
      </c>
      <c r="D21" s="23" t="s">
        <v>448</v>
      </c>
      <c r="E21" s="23" t="s">
        <v>495</v>
      </c>
      <c r="F21" s="23" t="s">
        <v>686</v>
      </c>
      <c r="G21" s="27" t="s">
        <v>687</v>
      </c>
      <c r="H21" s="27" t="s">
        <v>135</v>
      </c>
      <c r="I21" s="74"/>
    </row>
    <row r="22" ht="50.25" customHeight="1">
      <c r="A22" s="34"/>
      <c r="B22" s="23" t="s">
        <v>684</v>
      </c>
      <c r="C22" s="23" t="s">
        <v>685</v>
      </c>
      <c r="D22" s="23" t="s">
        <v>448</v>
      </c>
      <c r="E22" s="23" t="s">
        <v>500</v>
      </c>
      <c r="F22" s="23" t="s">
        <v>686</v>
      </c>
      <c r="G22" s="27" t="s">
        <v>687</v>
      </c>
      <c r="H22" s="27" t="s">
        <v>135</v>
      </c>
      <c r="I22" s="74"/>
    </row>
    <row r="23" ht="24.0" customHeight="1">
      <c r="A23" s="38"/>
      <c r="B23" s="33"/>
      <c r="C23" s="33"/>
      <c r="D23" s="33"/>
      <c r="E23" s="33"/>
      <c r="F23" s="33"/>
      <c r="G23" s="33"/>
      <c r="H23" s="33"/>
      <c r="I23" s="35"/>
    </row>
    <row r="24" ht="18.75" customHeight="1">
      <c r="A24" s="20" t="s">
        <v>72</v>
      </c>
      <c r="B24" s="23" t="s">
        <v>684</v>
      </c>
      <c r="C24" s="23" t="s">
        <v>685</v>
      </c>
      <c r="D24" s="23" t="s">
        <v>448</v>
      </c>
      <c r="E24" s="23" t="s">
        <v>47</v>
      </c>
      <c r="F24" s="23" t="s">
        <v>686</v>
      </c>
      <c r="G24" s="27" t="s">
        <v>687</v>
      </c>
      <c r="H24" s="27" t="s">
        <v>135</v>
      </c>
      <c r="I24" s="74"/>
    </row>
    <row r="25" ht="18.0" customHeight="1">
      <c r="A25" s="29"/>
      <c r="B25" s="23" t="s">
        <v>684</v>
      </c>
      <c r="C25" s="23" t="s">
        <v>685</v>
      </c>
      <c r="D25" s="23" t="s">
        <v>448</v>
      </c>
      <c r="E25" s="23" t="s">
        <v>30</v>
      </c>
      <c r="F25" s="23" t="s">
        <v>686</v>
      </c>
      <c r="G25" s="27" t="s">
        <v>687</v>
      </c>
      <c r="H25" s="27" t="s">
        <v>135</v>
      </c>
      <c r="I25" s="74"/>
    </row>
    <row r="26" ht="20.25" customHeight="1">
      <c r="A26" s="29"/>
      <c r="B26" s="23" t="s">
        <v>684</v>
      </c>
      <c r="C26" s="23" t="s">
        <v>685</v>
      </c>
      <c r="D26" s="23" t="s">
        <v>448</v>
      </c>
      <c r="E26" s="23" t="s">
        <v>320</v>
      </c>
      <c r="F26" s="23" t="s">
        <v>686</v>
      </c>
      <c r="G26" s="27" t="s">
        <v>710</v>
      </c>
      <c r="H26" s="27" t="s">
        <v>711</v>
      </c>
      <c r="I26" s="74"/>
    </row>
    <row r="27" ht="33.0" customHeight="1">
      <c r="A27" s="34"/>
      <c r="B27" s="23" t="s">
        <v>684</v>
      </c>
      <c r="C27" s="23" t="s">
        <v>685</v>
      </c>
      <c r="D27" s="23" t="s">
        <v>448</v>
      </c>
      <c r="E27" s="23" t="s">
        <v>23</v>
      </c>
      <c r="F27" s="23" t="s">
        <v>686</v>
      </c>
      <c r="G27" s="27" t="s">
        <v>710</v>
      </c>
      <c r="H27" s="27" t="s">
        <v>711</v>
      </c>
      <c r="I27" s="74"/>
    </row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11">
    <mergeCell ref="A17:A19"/>
    <mergeCell ref="A21:A22"/>
    <mergeCell ref="A24:A27"/>
    <mergeCell ref="A1:I1"/>
    <mergeCell ref="A6:I6"/>
    <mergeCell ref="A8:A11"/>
    <mergeCell ref="A12:I12"/>
    <mergeCell ref="A14:A15"/>
    <mergeCell ref="A16:I16"/>
    <mergeCell ref="A20:I20"/>
    <mergeCell ref="A23:I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3.29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5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42.0" customHeight="1">
      <c r="A8" s="20" t="s">
        <v>16</v>
      </c>
      <c r="B8" s="22" t="s">
        <v>17</v>
      </c>
      <c r="C8" s="22" t="s">
        <v>19</v>
      </c>
      <c r="D8" s="24" t="s">
        <v>20</v>
      </c>
      <c r="E8" s="23" t="s">
        <v>23</v>
      </c>
      <c r="F8" s="23" t="s">
        <v>24</v>
      </c>
      <c r="G8" s="28" t="s">
        <v>25</v>
      </c>
      <c r="H8" s="28" t="s">
        <v>34</v>
      </c>
      <c r="I8" s="27" t="s">
        <v>35</v>
      </c>
    </row>
    <row r="9" ht="39.0" customHeight="1">
      <c r="A9" s="29"/>
      <c r="B9" s="22" t="s">
        <v>17</v>
      </c>
      <c r="C9" s="22" t="s">
        <v>19</v>
      </c>
      <c r="D9" s="24" t="s">
        <v>20</v>
      </c>
      <c r="E9" s="23" t="s">
        <v>36</v>
      </c>
      <c r="F9" s="23" t="s">
        <v>24</v>
      </c>
      <c r="G9" s="28" t="s">
        <v>25</v>
      </c>
      <c r="H9" s="28" t="s">
        <v>34</v>
      </c>
      <c r="I9" s="27" t="s">
        <v>35</v>
      </c>
    </row>
    <row r="10" ht="31.5" customHeight="1">
      <c r="A10" s="29"/>
      <c r="B10" s="23" t="s">
        <v>39</v>
      </c>
      <c r="C10" s="23" t="s">
        <v>40</v>
      </c>
      <c r="D10" s="23" t="s">
        <v>20</v>
      </c>
      <c r="E10" s="23" t="s">
        <v>41</v>
      </c>
      <c r="F10" s="23" t="s">
        <v>24</v>
      </c>
      <c r="G10" s="32" t="s">
        <v>42</v>
      </c>
      <c r="H10" s="32" t="s">
        <v>46</v>
      </c>
      <c r="I10" s="23"/>
    </row>
    <row r="11" ht="36.75" customHeight="1">
      <c r="A11" s="34"/>
      <c r="B11" s="23" t="s">
        <v>49</v>
      </c>
      <c r="C11" s="23" t="s">
        <v>51</v>
      </c>
      <c r="D11" s="23" t="s">
        <v>20</v>
      </c>
      <c r="E11" s="23" t="s">
        <v>41</v>
      </c>
      <c r="F11" s="23" t="s">
        <v>24</v>
      </c>
      <c r="G11" s="28" t="s">
        <v>53</v>
      </c>
      <c r="H11" s="36" t="s">
        <v>54</v>
      </c>
      <c r="I11" s="23"/>
    </row>
    <row r="12" ht="12.75" customHeight="1">
      <c r="A12" s="38"/>
      <c r="B12" s="33"/>
      <c r="C12" s="33"/>
      <c r="D12" s="33"/>
      <c r="E12" s="33"/>
      <c r="F12" s="33"/>
      <c r="G12" s="33"/>
      <c r="H12" s="33"/>
      <c r="I12" s="35"/>
    </row>
    <row r="13" ht="57.75" customHeight="1">
      <c r="A13" s="20" t="s">
        <v>58</v>
      </c>
      <c r="B13" s="22" t="s">
        <v>17</v>
      </c>
      <c r="C13" s="22" t="s">
        <v>19</v>
      </c>
      <c r="D13" s="24" t="s">
        <v>59</v>
      </c>
      <c r="E13" s="23" t="s">
        <v>23</v>
      </c>
      <c r="F13" s="23" t="s">
        <v>24</v>
      </c>
      <c r="G13" s="28" t="s">
        <v>25</v>
      </c>
      <c r="H13" s="28" t="s">
        <v>34</v>
      </c>
      <c r="I13" s="40" t="s">
        <v>35</v>
      </c>
    </row>
    <row r="14" ht="48.75" customHeight="1">
      <c r="A14" s="29"/>
      <c r="B14" s="22" t="s">
        <v>17</v>
      </c>
      <c r="C14" s="22" t="s">
        <v>19</v>
      </c>
      <c r="D14" s="24" t="s">
        <v>59</v>
      </c>
      <c r="E14" s="23" t="s">
        <v>36</v>
      </c>
      <c r="F14" s="23" t="s">
        <v>24</v>
      </c>
      <c r="G14" s="28" t="s">
        <v>25</v>
      </c>
      <c r="H14" s="28" t="s">
        <v>34</v>
      </c>
      <c r="I14" s="40" t="s">
        <v>35</v>
      </c>
    </row>
    <row r="15" ht="31.5" customHeight="1">
      <c r="A15" s="29"/>
      <c r="B15" s="23" t="s">
        <v>39</v>
      </c>
      <c r="C15" s="23" t="s">
        <v>40</v>
      </c>
      <c r="D15" s="23" t="s">
        <v>20</v>
      </c>
      <c r="E15" s="23" t="s">
        <v>41</v>
      </c>
      <c r="F15" s="23" t="s">
        <v>24</v>
      </c>
      <c r="G15" s="32" t="s">
        <v>67</v>
      </c>
      <c r="H15" s="42" t="s">
        <v>46</v>
      </c>
      <c r="I15" s="44"/>
    </row>
    <row r="16" ht="45.0" customHeight="1">
      <c r="A16" s="34"/>
      <c r="B16" s="23" t="s">
        <v>49</v>
      </c>
      <c r="C16" s="23" t="s">
        <v>51</v>
      </c>
      <c r="D16" s="23" t="s">
        <v>20</v>
      </c>
      <c r="E16" s="23" t="s">
        <v>41</v>
      </c>
      <c r="F16" s="23" t="s">
        <v>24</v>
      </c>
      <c r="G16" s="28" t="s">
        <v>74</v>
      </c>
      <c r="H16" s="36" t="s">
        <v>75</v>
      </c>
      <c r="I16" s="44"/>
    </row>
    <row r="17" ht="12.75" customHeight="1">
      <c r="A17" s="38"/>
      <c r="B17" s="33"/>
      <c r="C17" s="33"/>
      <c r="D17" s="33"/>
      <c r="E17" s="33"/>
      <c r="F17" s="33"/>
      <c r="G17" s="33"/>
      <c r="H17" s="33"/>
      <c r="I17" s="35"/>
    </row>
    <row r="18" ht="64.5" customHeight="1">
      <c r="A18" s="47" t="s">
        <v>57</v>
      </c>
      <c r="B18" s="22" t="s">
        <v>17</v>
      </c>
      <c r="C18" s="22" t="s">
        <v>19</v>
      </c>
      <c r="D18" s="24" t="s">
        <v>20</v>
      </c>
      <c r="E18" s="23" t="s">
        <v>23</v>
      </c>
      <c r="F18" s="23" t="s">
        <v>24</v>
      </c>
      <c r="G18" s="28" t="s">
        <v>84</v>
      </c>
      <c r="H18" s="48" t="s">
        <v>85</v>
      </c>
      <c r="I18" s="28" t="s">
        <v>86</v>
      </c>
    </row>
    <row r="19" ht="12.75" customHeight="1">
      <c r="A19" s="38"/>
      <c r="B19" s="33"/>
      <c r="C19" s="33"/>
      <c r="D19" s="33"/>
      <c r="E19" s="33"/>
      <c r="F19" s="33"/>
      <c r="G19" s="33"/>
      <c r="H19" s="33"/>
      <c r="I19" s="35"/>
    </row>
    <row r="20" ht="38.25" customHeight="1">
      <c r="A20" s="20" t="s">
        <v>87</v>
      </c>
      <c r="B20" s="49" t="s">
        <v>17</v>
      </c>
      <c r="C20" s="49" t="s">
        <v>19</v>
      </c>
      <c r="D20" s="50" t="s">
        <v>59</v>
      </c>
      <c r="E20" s="49" t="s">
        <v>23</v>
      </c>
      <c r="F20" s="49" t="s">
        <v>24</v>
      </c>
      <c r="G20" s="28" t="s">
        <v>84</v>
      </c>
      <c r="H20" s="48" t="s">
        <v>85</v>
      </c>
      <c r="I20" s="28" t="s">
        <v>86</v>
      </c>
    </row>
    <row r="21" ht="30.75" customHeight="1">
      <c r="A21" s="29"/>
      <c r="B21" s="49" t="s">
        <v>39</v>
      </c>
      <c r="C21" s="49" t="s">
        <v>40</v>
      </c>
      <c r="D21" s="49" t="s">
        <v>20</v>
      </c>
      <c r="E21" s="49" t="s">
        <v>41</v>
      </c>
      <c r="F21" s="49" t="s">
        <v>24</v>
      </c>
      <c r="G21" s="28" t="s">
        <v>92</v>
      </c>
      <c r="H21" s="51" t="s">
        <v>46</v>
      </c>
      <c r="I21" s="44"/>
    </row>
    <row r="22" ht="36.75" customHeight="1">
      <c r="A22" s="34"/>
      <c r="B22" s="49" t="s">
        <v>49</v>
      </c>
      <c r="C22" s="49" t="s">
        <v>51</v>
      </c>
      <c r="D22" s="49" t="s">
        <v>20</v>
      </c>
      <c r="E22" s="49" t="s">
        <v>41</v>
      </c>
      <c r="F22" s="49" t="s">
        <v>24</v>
      </c>
      <c r="G22" s="28" t="s">
        <v>97</v>
      </c>
      <c r="H22" s="44"/>
      <c r="I22" s="40" t="s">
        <v>98</v>
      </c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:I1"/>
    <mergeCell ref="A6:I6"/>
    <mergeCell ref="A8:A11"/>
    <mergeCell ref="A12:I12"/>
    <mergeCell ref="A13:A16"/>
    <mergeCell ref="A17:I17"/>
    <mergeCell ref="A19:I19"/>
    <mergeCell ref="A20:A22"/>
  </mergeCells>
  <hyperlinks>
    <hyperlink r:id="rId1" ref="H11"/>
    <hyperlink r:id="rId2" ref="H16"/>
    <hyperlink r:id="rId3" ref="H18"/>
    <hyperlink r:id="rId4" ref="H20"/>
  </hyperlinks>
  <printOptions/>
  <pageMargins bottom="0.75" footer="0.0" header="0.0" left="0.7" right="0.7" top="0.75"/>
  <pageSetup orientation="landscape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6.71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4</v>
      </c>
    </row>
    <row r="7" ht="29.25" customHeight="1">
      <c r="A7" s="3" t="s">
        <v>6</v>
      </c>
      <c r="B7" s="7" t="s">
        <v>8</v>
      </c>
      <c r="C7" s="9" t="s">
        <v>9</v>
      </c>
      <c r="D7" s="11" t="s">
        <v>10</v>
      </c>
      <c r="E7" s="13" t="s">
        <v>11</v>
      </c>
      <c r="F7" s="15" t="s">
        <v>12</v>
      </c>
      <c r="G7" s="17" t="s">
        <v>13</v>
      </c>
      <c r="H7" s="19" t="s">
        <v>14</v>
      </c>
      <c r="I7" s="21" t="s">
        <v>15</v>
      </c>
    </row>
    <row r="8" ht="72.75" customHeight="1">
      <c r="A8" s="26" t="s">
        <v>16</v>
      </c>
      <c r="B8" s="23" t="s">
        <v>28</v>
      </c>
      <c r="C8" s="23" t="s">
        <v>29</v>
      </c>
      <c r="D8" s="25" t="s">
        <v>22</v>
      </c>
      <c r="E8" s="23" t="s">
        <v>30</v>
      </c>
      <c r="F8" s="23" t="s">
        <v>24</v>
      </c>
      <c r="G8" s="27" t="s">
        <v>31</v>
      </c>
      <c r="H8" s="30" t="s">
        <v>33</v>
      </c>
      <c r="I8" s="23"/>
    </row>
    <row r="9" ht="12.75" customHeight="1">
      <c r="A9" s="31"/>
      <c r="B9" s="33"/>
      <c r="C9" s="33"/>
      <c r="D9" s="33"/>
      <c r="E9" s="33"/>
      <c r="F9" s="33"/>
      <c r="G9" s="33"/>
      <c r="H9" s="33"/>
      <c r="I9" s="35"/>
    </row>
    <row r="10" ht="63.0" customHeight="1">
      <c r="A10" s="26" t="s">
        <v>52</v>
      </c>
      <c r="B10" s="23" t="s">
        <v>28</v>
      </c>
      <c r="C10" s="23" t="s">
        <v>29</v>
      </c>
      <c r="D10" s="25" t="s">
        <v>37</v>
      </c>
      <c r="E10" s="23" t="s">
        <v>30</v>
      </c>
      <c r="F10" s="23" t="s">
        <v>24</v>
      </c>
      <c r="G10" s="27" t="s">
        <v>55</v>
      </c>
      <c r="H10" s="37" t="s">
        <v>56</v>
      </c>
      <c r="I10" s="23"/>
    </row>
    <row r="11" ht="12.75" customHeight="1">
      <c r="A11" s="31"/>
      <c r="B11" s="33"/>
      <c r="C11" s="33"/>
      <c r="D11" s="33"/>
      <c r="E11" s="33"/>
      <c r="F11" s="33"/>
      <c r="G11" s="33"/>
      <c r="H11" s="33"/>
      <c r="I11" s="35"/>
    </row>
    <row r="12" ht="56.25" customHeight="1">
      <c r="A12" s="39" t="s">
        <v>57</v>
      </c>
      <c r="B12" s="23" t="s">
        <v>28</v>
      </c>
      <c r="C12" s="23" t="s">
        <v>29</v>
      </c>
      <c r="D12" s="23" t="s">
        <v>22</v>
      </c>
      <c r="E12" s="23" t="s">
        <v>60</v>
      </c>
      <c r="F12" s="23" t="s">
        <v>61</v>
      </c>
      <c r="G12" s="27" t="s">
        <v>62</v>
      </c>
      <c r="H12" s="37" t="s">
        <v>63</v>
      </c>
      <c r="I12" s="23"/>
    </row>
    <row r="13" ht="29.25" customHeight="1">
      <c r="A13" s="34"/>
      <c r="B13" s="23" t="s">
        <v>28</v>
      </c>
      <c r="C13" s="23" t="s">
        <v>29</v>
      </c>
      <c r="D13" s="25" t="s">
        <v>22</v>
      </c>
      <c r="E13" s="23" t="s">
        <v>64</v>
      </c>
      <c r="F13" s="23" t="s">
        <v>24</v>
      </c>
      <c r="G13" s="27" t="s">
        <v>55</v>
      </c>
      <c r="H13" s="37" t="s">
        <v>56</v>
      </c>
      <c r="I13" s="23"/>
    </row>
    <row r="14" ht="12.75" customHeight="1">
      <c r="A14" s="31"/>
      <c r="B14" s="33"/>
      <c r="C14" s="33"/>
      <c r="D14" s="33"/>
      <c r="E14" s="33"/>
      <c r="F14" s="33"/>
      <c r="G14" s="33"/>
      <c r="H14" s="33"/>
      <c r="I14" s="35"/>
    </row>
    <row r="15" ht="54.0" customHeight="1">
      <c r="A15" s="39" t="s">
        <v>72</v>
      </c>
      <c r="B15" s="23" t="s">
        <v>28</v>
      </c>
      <c r="C15" s="23" t="s">
        <v>29</v>
      </c>
      <c r="D15" s="23" t="s">
        <v>37</v>
      </c>
      <c r="E15" s="23" t="s">
        <v>60</v>
      </c>
      <c r="F15" s="23" t="s">
        <v>61</v>
      </c>
      <c r="G15" s="27" t="s">
        <v>73</v>
      </c>
      <c r="H15" s="45" t="s">
        <v>76</v>
      </c>
      <c r="I15" s="23"/>
    </row>
    <row r="16" ht="34.5" customHeight="1">
      <c r="A16" s="34"/>
      <c r="B16" s="23" t="s">
        <v>28</v>
      </c>
      <c r="C16" s="23" t="s">
        <v>29</v>
      </c>
      <c r="D16" s="25" t="s">
        <v>37</v>
      </c>
      <c r="E16" s="23" t="s">
        <v>64</v>
      </c>
      <c r="F16" s="23" t="s">
        <v>24</v>
      </c>
      <c r="G16" s="27" t="s">
        <v>77</v>
      </c>
      <c r="H16" s="27" t="s">
        <v>78</v>
      </c>
      <c r="I16" s="27" t="s">
        <v>79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I1"/>
    <mergeCell ref="A6:I6"/>
    <mergeCell ref="A9:I9"/>
    <mergeCell ref="A11:I11"/>
    <mergeCell ref="A12:A13"/>
    <mergeCell ref="A14:I14"/>
    <mergeCell ref="A15:A16"/>
  </mergeCells>
  <hyperlinks>
    <hyperlink r:id="rId1" ref="H10"/>
    <hyperlink r:id="rId2" ref="H12"/>
    <hyperlink r:id="rId3" ref="H13"/>
  </hyperlinks>
  <printOptions/>
  <pageMargins bottom="0.75" footer="0.0" header="0.0" left="0.7" right="0.7" top="0.75"/>
  <pageSetup orientation="landscape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3.86"/>
    <col customWidth="1" min="8" max="8" width="29.14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94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13.5" customHeight="1">
      <c r="A8" s="38"/>
      <c r="B8" s="33"/>
      <c r="C8" s="33"/>
      <c r="D8" s="33"/>
      <c r="E8" s="33"/>
      <c r="F8" s="33"/>
      <c r="G8" s="33"/>
      <c r="H8" s="33"/>
      <c r="I8" s="35"/>
    </row>
    <row r="9">
      <c r="A9" s="52" t="s">
        <v>52</v>
      </c>
      <c r="B9" s="22" t="s">
        <v>101</v>
      </c>
      <c r="C9" s="22" t="s">
        <v>102</v>
      </c>
      <c r="D9" s="22" t="s">
        <v>22</v>
      </c>
      <c r="E9" s="53" t="s">
        <v>103</v>
      </c>
      <c r="F9" s="22" t="s">
        <v>24</v>
      </c>
      <c r="G9" s="54" t="s">
        <v>105</v>
      </c>
      <c r="H9" s="30" t="s">
        <v>106</v>
      </c>
      <c r="I9" s="53"/>
    </row>
    <row r="10" ht="13.5" customHeight="1">
      <c r="A10" s="38"/>
      <c r="B10" s="33"/>
      <c r="C10" s="33"/>
      <c r="D10" s="33"/>
      <c r="E10" s="33"/>
      <c r="F10" s="33"/>
      <c r="G10" s="33"/>
      <c r="H10" s="33"/>
      <c r="I10" s="35"/>
    </row>
    <row r="11" ht="56.25" customHeight="1">
      <c r="A11" s="55" t="s">
        <v>107</v>
      </c>
      <c r="B11" s="23" t="s">
        <v>101</v>
      </c>
      <c r="C11" s="23" t="s">
        <v>102</v>
      </c>
      <c r="D11" s="23" t="s">
        <v>22</v>
      </c>
      <c r="E11" s="57" t="s">
        <v>103</v>
      </c>
      <c r="F11" s="23" t="s">
        <v>24</v>
      </c>
      <c r="G11" s="54" t="s">
        <v>111</v>
      </c>
      <c r="H11" s="27" t="s">
        <v>112</v>
      </c>
      <c r="I11" s="53"/>
    </row>
    <row r="12" ht="39.75" customHeight="1">
      <c r="A12" s="34"/>
      <c r="B12" s="23" t="s">
        <v>101</v>
      </c>
      <c r="C12" s="23" t="s">
        <v>102</v>
      </c>
      <c r="D12" s="25" t="s">
        <v>22</v>
      </c>
      <c r="E12" s="57" t="s">
        <v>115</v>
      </c>
      <c r="F12" s="23" t="s">
        <v>24</v>
      </c>
      <c r="G12" s="60" t="s">
        <v>111</v>
      </c>
      <c r="H12" s="40" t="s">
        <v>112</v>
      </c>
      <c r="I12" s="53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I8"/>
    <mergeCell ref="A10:I10"/>
    <mergeCell ref="A11:A1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6.14"/>
    <col customWidth="1" min="3" max="3" width="17.86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2.71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110</v>
      </c>
    </row>
    <row r="7" ht="29.25" customHeight="1">
      <c r="A7" s="3" t="s">
        <v>6</v>
      </c>
      <c r="B7" s="7" t="s">
        <v>8</v>
      </c>
      <c r="C7" s="9" t="s">
        <v>9</v>
      </c>
      <c r="D7" s="11" t="s">
        <v>10</v>
      </c>
      <c r="E7" s="13" t="s">
        <v>11</v>
      </c>
      <c r="F7" s="15" t="s">
        <v>12</v>
      </c>
      <c r="G7" s="17" t="s">
        <v>13</v>
      </c>
      <c r="H7" s="19" t="s">
        <v>14</v>
      </c>
      <c r="I7" s="21" t="s">
        <v>15</v>
      </c>
    </row>
    <row r="8" ht="21.0" customHeight="1">
      <c r="A8" s="20" t="s">
        <v>113</v>
      </c>
      <c r="B8" s="59" t="s">
        <v>114</v>
      </c>
      <c r="C8" s="59" t="s">
        <v>117</v>
      </c>
      <c r="D8" s="61" t="s">
        <v>22</v>
      </c>
      <c r="E8" s="59" t="s">
        <v>41</v>
      </c>
      <c r="F8" s="62" t="s">
        <v>118</v>
      </c>
      <c r="G8" s="27" t="s">
        <v>119</v>
      </c>
      <c r="H8" s="36" t="s">
        <v>120</v>
      </c>
      <c r="I8" s="62" t="s">
        <v>122</v>
      </c>
    </row>
    <row r="9" ht="12.75" customHeight="1">
      <c r="A9" s="29"/>
      <c r="B9" s="59" t="s">
        <v>114</v>
      </c>
      <c r="C9" s="59" t="s">
        <v>117</v>
      </c>
      <c r="D9" s="61" t="s">
        <v>22</v>
      </c>
      <c r="E9" s="59" t="s">
        <v>123</v>
      </c>
      <c r="F9" s="62" t="s">
        <v>124</v>
      </c>
      <c r="G9" s="27" t="s">
        <v>125</v>
      </c>
      <c r="H9" s="36" t="s">
        <v>126</v>
      </c>
      <c r="I9" s="62" t="s">
        <v>122</v>
      </c>
    </row>
    <row r="10" ht="55.5" customHeight="1">
      <c r="A10" s="29"/>
      <c r="B10" s="23" t="s">
        <v>127</v>
      </c>
      <c r="C10" s="23" t="s">
        <v>128</v>
      </c>
      <c r="D10" s="23" t="s">
        <v>22</v>
      </c>
      <c r="E10" s="23" t="s">
        <v>26</v>
      </c>
      <c r="F10" s="23" t="s">
        <v>130</v>
      </c>
      <c r="G10" s="27" t="s">
        <v>132</v>
      </c>
      <c r="H10" s="63" t="s">
        <v>133</v>
      </c>
      <c r="I10" s="62" t="s">
        <v>122</v>
      </c>
    </row>
    <row r="11" ht="35.25" customHeight="1">
      <c r="A11" s="29"/>
      <c r="B11" s="23" t="s">
        <v>127</v>
      </c>
      <c r="C11" s="23" t="s">
        <v>128</v>
      </c>
      <c r="D11" s="23" t="s">
        <v>22</v>
      </c>
      <c r="E11" s="23" t="s">
        <v>138</v>
      </c>
      <c r="F11" s="23" t="s">
        <v>130</v>
      </c>
      <c r="G11" s="27" t="s">
        <v>132</v>
      </c>
      <c r="H11" s="27" t="s">
        <v>133</v>
      </c>
      <c r="I11" s="64" t="s">
        <v>122</v>
      </c>
    </row>
    <row r="12" ht="83.25" customHeight="1">
      <c r="A12" s="34"/>
      <c r="B12" s="23" t="s">
        <v>127</v>
      </c>
      <c r="C12" s="23" t="s">
        <v>128</v>
      </c>
      <c r="D12" s="23" t="s">
        <v>143</v>
      </c>
      <c r="E12" s="23" t="s">
        <v>138</v>
      </c>
      <c r="F12" s="23" t="s">
        <v>130</v>
      </c>
      <c r="G12" s="71" t="s">
        <v>144</v>
      </c>
      <c r="H12" s="30" t="s">
        <v>146</v>
      </c>
      <c r="I12" s="62" t="s">
        <v>122</v>
      </c>
    </row>
    <row r="13" ht="12.75" customHeight="1">
      <c r="A13" s="38"/>
      <c r="B13" s="33"/>
      <c r="C13" s="33"/>
      <c r="D13" s="33"/>
      <c r="E13" s="33"/>
      <c r="F13" s="33"/>
      <c r="G13" s="33"/>
      <c r="H13" s="33"/>
      <c r="I13" s="35"/>
    </row>
    <row r="14" ht="57.75" customHeight="1">
      <c r="A14" s="20" t="s">
        <v>147</v>
      </c>
      <c r="B14" s="22" t="s">
        <v>148</v>
      </c>
      <c r="C14" s="22" t="s">
        <v>149</v>
      </c>
      <c r="D14" s="24" t="s">
        <v>22</v>
      </c>
      <c r="E14" s="75" t="s">
        <v>41</v>
      </c>
      <c r="F14" s="22" t="s">
        <v>24</v>
      </c>
      <c r="G14" s="77" t="s">
        <v>151</v>
      </c>
      <c r="H14" s="56" t="s">
        <v>155</v>
      </c>
      <c r="I14" s="30" t="s">
        <v>159</v>
      </c>
    </row>
    <row r="15" ht="47.25" customHeight="1">
      <c r="A15" s="29"/>
      <c r="B15" s="22" t="s">
        <v>148</v>
      </c>
      <c r="C15" s="22" t="s">
        <v>149</v>
      </c>
      <c r="D15" s="24" t="s">
        <v>22</v>
      </c>
      <c r="E15" s="75" t="s">
        <v>123</v>
      </c>
      <c r="F15" s="22" t="s">
        <v>24</v>
      </c>
      <c r="G15" s="77" t="s">
        <v>151</v>
      </c>
      <c r="H15" s="56" t="s">
        <v>161</v>
      </c>
      <c r="I15" s="30" t="s">
        <v>159</v>
      </c>
    </row>
    <row r="16" ht="15.75" customHeight="1">
      <c r="A16" s="29"/>
      <c r="B16" s="46" t="s">
        <v>114</v>
      </c>
      <c r="C16" s="46" t="s">
        <v>117</v>
      </c>
      <c r="D16" s="82" t="s">
        <v>22</v>
      </c>
      <c r="E16" s="46" t="s">
        <v>41</v>
      </c>
      <c r="F16" s="64" t="s">
        <v>124</v>
      </c>
      <c r="G16" s="83" t="s">
        <v>125</v>
      </c>
      <c r="H16" s="56" t="s">
        <v>172</v>
      </c>
      <c r="I16" s="64" t="s">
        <v>159</v>
      </c>
      <c r="J16" s="86"/>
    </row>
    <row r="17" ht="57.0" customHeight="1">
      <c r="A17" s="29"/>
      <c r="B17" s="22" t="s">
        <v>127</v>
      </c>
      <c r="C17" s="22" t="s">
        <v>175</v>
      </c>
      <c r="D17" s="22" t="s">
        <v>22</v>
      </c>
      <c r="E17" s="22" t="s">
        <v>176</v>
      </c>
      <c r="F17" s="22" t="s">
        <v>130</v>
      </c>
      <c r="G17" s="27" t="s">
        <v>177</v>
      </c>
      <c r="H17" s="88" t="s">
        <v>179</v>
      </c>
      <c r="I17" s="30" t="s">
        <v>122</v>
      </c>
      <c r="K17" s="86"/>
    </row>
    <row r="18" ht="48.75" customHeight="1">
      <c r="A18" s="29"/>
      <c r="B18" s="23" t="s">
        <v>127</v>
      </c>
      <c r="C18" s="23" t="s">
        <v>128</v>
      </c>
      <c r="D18" s="23" t="s">
        <v>37</v>
      </c>
      <c r="E18" s="23" t="s">
        <v>41</v>
      </c>
      <c r="F18" s="23" t="s">
        <v>130</v>
      </c>
      <c r="G18" s="27" t="s">
        <v>132</v>
      </c>
      <c r="H18" s="63" t="s">
        <v>133</v>
      </c>
      <c r="I18" s="62" t="s">
        <v>122</v>
      </c>
    </row>
    <row r="19" ht="63.75" customHeight="1">
      <c r="A19" s="29"/>
      <c r="B19" s="23" t="s">
        <v>127</v>
      </c>
      <c r="C19" s="23" t="s">
        <v>128</v>
      </c>
      <c r="D19" s="23" t="s">
        <v>143</v>
      </c>
      <c r="E19" s="23" t="s">
        <v>138</v>
      </c>
      <c r="F19" s="23" t="s">
        <v>130</v>
      </c>
      <c r="G19" s="71" t="s">
        <v>144</v>
      </c>
      <c r="H19" s="30" t="s">
        <v>146</v>
      </c>
      <c r="I19" s="62" t="s">
        <v>122</v>
      </c>
    </row>
    <row r="20" ht="12.75" customHeight="1">
      <c r="A20" s="34"/>
      <c r="B20" s="46"/>
      <c r="C20" s="46"/>
      <c r="D20" s="46"/>
      <c r="E20" s="46"/>
      <c r="F20" s="46"/>
      <c r="G20" s="46"/>
      <c r="H20" s="46"/>
      <c r="I20" s="46"/>
    </row>
    <row r="21" ht="12.75" customHeight="1">
      <c r="A21" s="38"/>
      <c r="B21" s="33"/>
      <c r="C21" s="33"/>
      <c r="D21" s="33"/>
      <c r="E21" s="33"/>
      <c r="F21" s="33"/>
      <c r="G21" s="33"/>
      <c r="H21" s="33"/>
      <c r="I21" s="35"/>
    </row>
    <row r="22" ht="69.0" customHeight="1">
      <c r="A22" s="20" t="s">
        <v>58</v>
      </c>
      <c r="B22" s="22" t="s">
        <v>148</v>
      </c>
      <c r="C22" s="22" t="s">
        <v>149</v>
      </c>
      <c r="D22" s="24" t="s">
        <v>22</v>
      </c>
      <c r="E22" s="75" t="s">
        <v>41</v>
      </c>
      <c r="F22" s="22" t="s">
        <v>24</v>
      </c>
      <c r="G22" s="92" t="s">
        <v>189</v>
      </c>
      <c r="H22" s="56" t="s">
        <v>191</v>
      </c>
      <c r="I22" s="30" t="s">
        <v>159</v>
      </c>
    </row>
    <row r="23" ht="12.75" customHeight="1">
      <c r="A23" s="29"/>
      <c r="B23" s="23" t="s">
        <v>114</v>
      </c>
      <c r="C23" s="23" t="s">
        <v>194</v>
      </c>
      <c r="D23" s="23" t="s">
        <v>20</v>
      </c>
      <c r="E23" s="93" t="s">
        <v>41</v>
      </c>
      <c r="F23" s="23" t="s">
        <v>24</v>
      </c>
      <c r="G23" s="27" t="s">
        <v>197</v>
      </c>
      <c r="H23" s="94" t="s">
        <v>198</v>
      </c>
      <c r="I23" s="30" t="s">
        <v>159</v>
      </c>
      <c r="J23" s="86"/>
    </row>
    <row r="24" ht="12.75" customHeight="1">
      <c r="A24" s="29"/>
      <c r="B24" s="23" t="s">
        <v>114</v>
      </c>
      <c r="C24" s="23" t="s">
        <v>194</v>
      </c>
      <c r="D24" s="23" t="s">
        <v>20</v>
      </c>
      <c r="E24" s="93" t="s">
        <v>123</v>
      </c>
      <c r="F24" s="27" t="s">
        <v>124</v>
      </c>
      <c r="G24" s="27" t="s">
        <v>206</v>
      </c>
      <c r="H24" s="36" t="s">
        <v>207</v>
      </c>
      <c r="I24" s="62" t="s">
        <v>122</v>
      </c>
    </row>
    <row r="25" ht="44.25" customHeight="1">
      <c r="A25" s="29"/>
      <c r="B25" s="22" t="s">
        <v>127</v>
      </c>
      <c r="C25" s="22" t="s">
        <v>175</v>
      </c>
      <c r="D25" s="22" t="s">
        <v>22</v>
      </c>
      <c r="E25" s="22" t="s">
        <v>176</v>
      </c>
      <c r="F25" s="30" t="s">
        <v>24</v>
      </c>
      <c r="G25" s="27" t="s">
        <v>177</v>
      </c>
      <c r="H25" s="88" t="s">
        <v>209</v>
      </c>
      <c r="I25" s="62" t="s">
        <v>122</v>
      </c>
    </row>
    <row r="26" ht="49.5" customHeight="1">
      <c r="A26" s="29"/>
      <c r="B26" s="23" t="s">
        <v>127</v>
      </c>
      <c r="C26" s="23" t="s">
        <v>128</v>
      </c>
      <c r="D26" s="23" t="s">
        <v>37</v>
      </c>
      <c r="E26" s="23" t="s">
        <v>41</v>
      </c>
      <c r="F26" s="23" t="s">
        <v>130</v>
      </c>
      <c r="G26" s="27" t="s">
        <v>132</v>
      </c>
      <c r="H26" s="27" t="s">
        <v>133</v>
      </c>
      <c r="I26" s="62" t="s">
        <v>122</v>
      </c>
    </row>
    <row r="27" ht="45.0" customHeight="1">
      <c r="A27" s="34"/>
      <c r="B27" s="23" t="s">
        <v>127</v>
      </c>
      <c r="C27" s="23" t="s">
        <v>128</v>
      </c>
      <c r="D27" s="23" t="s">
        <v>143</v>
      </c>
      <c r="E27" s="23" t="s">
        <v>138</v>
      </c>
      <c r="F27" s="23" t="s">
        <v>130</v>
      </c>
      <c r="G27" s="71" t="s">
        <v>144</v>
      </c>
      <c r="H27" s="30" t="s">
        <v>146</v>
      </c>
      <c r="I27" s="62" t="s">
        <v>122</v>
      </c>
    </row>
    <row r="28" ht="12.75" customHeight="1">
      <c r="A28" s="38"/>
      <c r="B28" s="33"/>
      <c r="C28" s="33"/>
      <c r="D28" s="33"/>
      <c r="E28" s="33"/>
      <c r="F28" s="33"/>
      <c r="G28" s="33"/>
      <c r="H28" s="33"/>
      <c r="I28" s="35"/>
    </row>
    <row r="29" ht="12.75" customHeight="1">
      <c r="A29" s="20" t="s">
        <v>72</v>
      </c>
      <c r="B29" s="23" t="s">
        <v>114</v>
      </c>
      <c r="C29" s="23" t="s">
        <v>194</v>
      </c>
      <c r="D29" s="23" t="s">
        <v>20</v>
      </c>
      <c r="E29" s="93" t="s">
        <v>123</v>
      </c>
      <c r="F29" s="27" t="s">
        <v>24</v>
      </c>
      <c r="G29" s="27" t="s">
        <v>206</v>
      </c>
      <c r="H29" s="96" t="s">
        <v>216</v>
      </c>
      <c r="I29" s="97" t="s">
        <v>159</v>
      </c>
    </row>
    <row r="30" ht="57.0" customHeight="1">
      <c r="A30" s="29"/>
      <c r="B30" s="22" t="s">
        <v>127</v>
      </c>
      <c r="C30" s="22" t="s">
        <v>175</v>
      </c>
      <c r="D30" s="22" t="s">
        <v>22</v>
      </c>
      <c r="E30" s="22" t="s">
        <v>176</v>
      </c>
      <c r="F30" s="22" t="s">
        <v>130</v>
      </c>
      <c r="G30" s="98" t="s">
        <v>218</v>
      </c>
      <c r="H30" s="56" t="s">
        <v>219</v>
      </c>
      <c r="I30" s="62" t="s">
        <v>122</v>
      </c>
    </row>
    <row r="31" ht="51.0" customHeight="1">
      <c r="A31" s="29"/>
      <c r="B31" s="23" t="s">
        <v>127</v>
      </c>
      <c r="C31" s="23" t="s">
        <v>128</v>
      </c>
      <c r="D31" s="23" t="s">
        <v>22</v>
      </c>
      <c r="E31" s="23" t="s">
        <v>26</v>
      </c>
      <c r="F31" s="23" t="s">
        <v>130</v>
      </c>
      <c r="G31" s="27" t="s">
        <v>132</v>
      </c>
      <c r="H31" s="63" t="s">
        <v>133</v>
      </c>
      <c r="I31" s="62" t="s">
        <v>122</v>
      </c>
    </row>
    <row r="32" ht="54.0" customHeight="1">
      <c r="A32" s="34"/>
      <c r="B32" s="23" t="s">
        <v>127</v>
      </c>
      <c r="C32" s="23" t="s">
        <v>128</v>
      </c>
      <c r="D32" s="23" t="s">
        <v>37</v>
      </c>
      <c r="E32" s="23" t="s">
        <v>160</v>
      </c>
      <c r="F32" s="23" t="s">
        <v>130</v>
      </c>
      <c r="G32" s="27" t="s">
        <v>132</v>
      </c>
      <c r="H32" s="63" t="s">
        <v>133</v>
      </c>
      <c r="I32" s="62" t="s">
        <v>122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A22:A27"/>
    <mergeCell ref="A29:A32"/>
    <mergeCell ref="A1:I1"/>
    <mergeCell ref="A6:I6"/>
    <mergeCell ref="A8:A12"/>
    <mergeCell ref="A13:I13"/>
    <mergeCell ref="A14:A20"/>
    <mergeCell ref="A21:I21"/>
    <mergeCell ref="A28:I28"/>
  </mergeCells>
  <hyperlinks>
    <hyperlink r:id="rId1" ref="H8"/>
    <hyperlink r:id="rId2" ref="H9"/>
    <hyperlink r:id="rId3" ref="H14"/>
    <hyperlink r:id="rId4" ref="H15"/>
    <hyperlink r:id="rId5" ref="H16"/>
    <hyperlink r:id="rId6" ref="H17"/>
    <hyperlink r:id="rId7" ref="H22"/>
    <hyperlink r:id="rId8" ref="H23"/>
    <hyperlink r:id="rId9" ref="H24"/>
    <hyperlink r:id="rId10" ref="H25"/>
    <hyperlink r:id="rId11" ref="H29"/>
    <hyperlink r:id="rId12" ref="H30"/>
  </hyperlinks>
  <printOptions/>
  <pageMargins bottom="0.75" footer="0.0" header="0.0" left="0.7" right="0.7" top="0.75"/>
  <pageSetup orientation="landscape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9.43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4" t="s">
        <v>142</v>
      </c>
    </row>
    <row r="7" ht="29.25" customHeight="1">
      <c r="A7" s="3" t="s">
        <v>6</v>
      </c>
      <c r="B7" s="65" t="s">
        <v>8</v>
      </c>
      <c r="C7" s="66" t="s">
        <v>9</v>
      </c>
      <c r="D7" s="67" t="s">
        <v>10</v>
      </c>
      <c r="E7" s="68" t="s">
        <v>11</v>
      </c>
      <c r="F7" s="69" t="s">
        <v>12</v>
      </c>
      <c r="G7" s="70" t="s">
        <v>13</v>
      </c>
      <c r="H7" s="72" t="s">
        <v>14</v>
      </c>
      <c r="I7" s="73" t="s">
        <v>15</v>
      </c>
    </row>
    <row r="8" ht="65.25" customHeight="1">
      <c r="A8" s="76" t="s">
        <v>16</v>
      </c>
      <c r="B8" s="44" t="s">
        <v>152</v>
      </c>
      <c r="C8" s="44" t="s">
        <v>154</v>
      </c>
      <c r="D8" s="78" t="s">
        <v>139</v>
      </c>
      <c r="E8" s="44" t="s">
        <v>157</v>
      </c>
      <c r="F8" s="44" t="s">
        <v>24</v>
      </c>
      <c r="G8" s="28" t="s">
        <v>158</v>
      </c>
      <c r="H8" s="44"/>
      <c r="I8" s="44"/>
    </row>
    <row r="9" ht="12.75" customHeight="1">
      <c r="A9" s="79"/>
      <c r="B9" s="80"/>
      <c r="C9" s="80"/>
      <c r="D9" s="80"/>
      <c r="E9" s="80"/>
      <c r="F9" s="80"/>
      <c r="G9" s="80"/>
      <c r="H9" s="80"/>
      <c r="I9" s="81"/>
    </row>
    <row r="10" ht="35.25" customHeight="1">
      <c r="A10" s="20" t="s">
        <v>52</v>
      </c>
      <c r="B10" s="44" t="s">
        <v>163</v>
      </c>
      <c r="C10" s="44" t="s">
        <v>164</v>
      </c>
      <c r="D10" s="44" t="s">
        <v>22</v>
      </c>
      <c r="E10" s="44" t="s">
        <v>165</v>
      </c>
      <c r="F10" s="44" t="s">
        <v>24</v>
      </c>
      <c r="G10" s="40" t="s">
        <v>166</v>
      </c>
      <c r="H10" s="36" t="s">
        <v>167</v>
      </c>
      <c r="I10" s="44"/>
    </row>
    <row r="11" ht="39.75" customHeight="1">
      <c r="A11" s="34"/>
      <c r="B11" s="44" t="s">
        <v>152</v>
      </c>
      <c r="C11" s="44" t="s">
        <v>168</v>
      </c>
      <c r="D11" s="78" t="s">
        <v>22</v>
      </c>
      <c r="E11" s="44" t="s">
        <v>169</v>
      </c>
      <c r="F11" s="44" t="s">
        <v>24</v>
      </c>
      <c r="G11" s="28" t="s">
        <v>170</v>
      </c>
      <c r="H11" s="84"/>
      <c r="I11" s="85" t="s">
        <v>173</v>
      </c>
    </row>
    <row r="12" ht="12.75" customHeight="1">
      <c r="A12" s="79"/>
      <c r="B12" s="80"/>
      <c r="C12" s="80"/>
      <c r="D12" s="80"/>
      <c r="E12" s="80"/>
      <c r="F12" s="80"/>
      <c r="G12" s="80"/>
      <c r="H12" s="80"/>
      <c r="I12" s="81"/>
    </row>
    <row r="13" ht="12.75" customHeight="1">
      <c r="A13" s="20" t="s">
        <v>58</v>
      </c>
      <c r="B13" s="44" t="s">
        <v>152</v>
      </c>
      <c r="C13" s="44" t="s">
        <v>154</v>
      </c>
      <c r="D13" s="78" t="s">
        <v>139</v>
      </c>
      <c r="E13" s="44" t="s">
        <v>157</v>
      </c>
      <c r="F13" s="44" t="s">
        <v>24</v>
      </c>
      <c r="G13" s="87" t="s">
        <v>178</v>
      </c>
      <c r="H13" s="44"/>
      <c r="I13" s="44"/>
    </row>
    <row r="14" ht="46.5" customHeight="1">
      <c r="A14" s="29"/>
      <c r="B14" s="44" t="s">
        <v>152</v>
      </c>
      <c r="C14" s="44" t="s">
        <v>168</v>
      </c>
      <c r="D14" s="78" t="s">
        <v>22</v>
      </c>
      <c r="E14" s="44" t="s">
        <v>169</v>
      </c>
      <c r="F14" s="44" t="s">
        <v>24</v>
      </c>
      <c r="G14" s="28" t="s">
        <v>170</v>
      </c>
      <c r="H14" s="84"/>
      <c r="I14" s="85" t="s">
        <v>173</v>
      </c>
    </row>
    <row r="15" ht="42.0" customHeight="1">
      <c r="A15" s="29"/>
      <c r="B15" s="89" t="s">
        <v>180</v>
      </c>
      <c r="C15" s="89" t="s">
        <v>181</v>
      </c>
      <c r="D15" s="89" t="s">
        <v>22</v>
      </c>
      <c r="E15" s="89" t="s">
        <v>41</v>
      </c>
      <c r="F15" s="89" t="s">
        <v>24</v>
      </c>
      <c r="G15" s="90" t="s">
        <v>182</v>
      </c>
      <c r="H15" s="56" t="s">
        <v>184</v>
      </c>
      <c r="I15" s="89"/>
    </row>
    <row r="16" ht="42.75" customHeight="1">
      <c r="A16" s="29"/>
      <c r="B16" s="89" t="s">
        <v>180</v>
      </c>
      <c r="C16" s="89" t="s">
        <v>181</v>
      </c>
      <c r="D16" s="89" t="s">
        <v>37</v>
      </c>
      <c r="E16" s="89" t="s">
        <v>23</v>
      </c>
      <c r="F16" s="89" t="s">
        <v>24</v>
      </c>
      <c r="G16" s="90" t="s">
        <v>185</v>
      </c>
      <c r="H16" s="56" t="s">
        <v>186</v>
      </c>
      <c r="I16" s="91"/>
    </row>
    <row r="17" ht="52.5" customHeight="1">
      <c r="A17" s="29"/>
      <c r="B17" s="89" t="s">
        <v>180</v>
      </c>
      <c r="C17" s="89" t="s">
        <v>181</v>
      </c>
      <c r="D17" s="89" t="s">
        <v>143</v>
      </c>
      <c r="E17" s="89" t="s">
        <v>136</v>
      </c>
      <c r="F17" s="89" t="s">
        <v>24</v>
      </c>
      <c r="G17" s="90" t="s">
        <v>185</v>
      </c>
      <c r="H17" s="56" t="s">
        <v>186</v>
      </c>
      <c r="I17" s="91"/>
    </row>
    <row r="18" ht="37.5" customHeight="1">
      <c r="A18" s="34"/>
      <c r="B18" s="89" t="s">
        <v>180</v>
      </c>
      <c r="C18" s="89" t="s">
        <v>181</v>
      </c>
      <c r="D18" s="89" t="s">
        <v>121</v>
      </c>
      <c r="E18" s="89" t="s">
        <v>140</v>
      </c>
      <c r="F18" s="89" t="s">
        <v>24</v>
      </c>
      <c r="G18" s="90" t="s">
        <v>185</v>
      </c>
      <c r="H18" s="56" t="s">
        <v>186</v>
      </c>
      <c r="I18" s="91"/>
    </row>
    <row r="19" ht="12.75" customHeight="1">
      <c r="A19" s="79"/>
      <c r="B19" s="80"/>
      <c r="C19" s="80"/>
      <c r="D19" s="80"/>
      <c r="E19" s="80"/>
      <c r="F19" s="80"/>
      <c r="G19" s="80"/>
      <c r="H19" s="80"/>
      <c r="I19" s="81"/>
    </row>
    <row r="20" ht="50.25" customHeight="1">
      <c r="A20" s="20" t="s">
        <v>57</v>
      </c>
      <c r="B20" s="44" t="s">
        <v>163</v>
      </c>
      <c r="C20" s="44" t="s">
        <v>164</v>
      </c>
      <c r="D20" s="44" t="s">
        <v>22</v>
      </c>
      <c r="E20" s="44" t="s">
        <v>165</v>
      </c>
      <c r="F20" s="44" t="s">
        <v>24</v>
      </c>
      <c r="G20" s="40" t="s">
        <v>192</v>
      </c>
      <c r="H20" s="36" t="s">
        <v>193</v>
      </c>
      <c r="I20" s="44"/>
    </row>
    <row r="21" ht="56.25" customHeight="1">
      <c r="A21" s="34"/>
      <c r="B21" s="44" t="s">
        <v>152</v>
      </c>
      <c r="C21" s="44" t="s">
        <v>168</v>
      </c>
      <c r="D21" s="78" t="s">
        <v>22</v>
      </c>
      <c r="E21" s="44" t="s">
        <v>169</v>
      </c>
      <c r="F21" s="44" t="s">
        <v>24</v>
      </c>
      <c r="G21" s="32" t="s">
        <v>196</v>
      </c>
      <c r="H21" s="84"/>
      <c r="I21" s="44"/>
    </row>
    <row r="22" ht="12.75" customHeight="1">
      <c r="A22" s="79"/>
      <c r="B22" s="80"/>
      <c r="C22" s="80"/>
      <c r="D22" s="80"/>
      <c r="E22" s="80"/>
      <c r="F22" s="80"/>
      <c r="G22" s="80"/>
      <c r="H22" s="80"/>
      <c r="I22" s="81"/>
    </row>
    <row r="23" ht="12.75" customHeight="1">
      <c r="A23" s="20" t="s">
        <v>72</v>
      </c>
      <c r="B23" s="44" t="s">
        <v>152</v>
      </c>
      <c r="C23" s="44" t="s">
        <v>154</v>
      </c>
      <c r="D23" s="78" t="s">
        <v>139</v>
      </c>
      <c r="E23" s="44" t="s">
        <v>157</v>
      </c>
      <c r="F23" s="44" t="s">
        <v>24</v>
      </c>
      <c r="G23" s="85" t="s">
        <v>199</v>
      </c>
      <c r="H23" s="44"/>
      <c r="I23" s="40" t="s">
        <v>200</v>
      </c>
    </row>
    <row r="24" ht="53.25" customHeight="1">
      <c r="A24" s="29"/>
      <c r="B24" s="89" t="s">
        <v>201</v>
      </c>
      <c r="C24" s="89" t="s">
        <v>202</v>
      </c>
      <c r="D24" s="89" t="s">
        <v>22</v>
      </c>
      <c r="E24" s="89" t="s">
        <v>100</v>
      </c>
      <c r="F24" s="44" t="s">
        <v>24</v>
      </c>
      <c r="G24" s="90" t="s">
        <v>203</v>
      </c>
      <c r="H24" s="56" t="s">
        <v>204</v>
      </c>
      <c r="I24" s="89"/>
    </row>
    <row r="25" ht="66.0" customHeight="1">
      <c r="A25" s="29"/>
      <c r="B25" s="89" t="s">
        <v>201</v>
      </c>
      <c r="C25" s="89" t="s">
        <v>202</v>
      </c>
      <c r="D25" s="89" t="s">
        <v>37</v>
      </c>
      <c r="E25" s="89" t="s">
        <v>104</v>
      </c>
      <c r="F25" s="44" t="s">
        <v>24</v>
      </c>
      <c r="G25" s="90" t="s">
        <v>203</v>
      </c>
      <c r="H25" s="56" t="s">
        <v>204</v>
      </c>
      <c r="I25" s="89"/>
    </row>
    <row r="26" ht="12.75" customHeight="1">
      <c r="A26" s="29"/>
      <c r="B26" s="89" t="s">
        <v>180</v>
      </c>
      <c r="C26" s="89" t="s">
        <v>181</v>
      </c>
      <c r="D26" s="89" t="s">
        <v>68</v>
      </c>
      <c r="E26" s="89" t="s">
        <v>41</v>
      </c>
      <c r="F26" s="89" t="s">
        <v>24</v>
      </c>
      <c r="G26" s="90" t="s">
        <v>185</v>
      </c>
      <c r="H26" s="56" t="s">
        <v>186</v>
      </c>
      <c r="I26" s="91"/>
    </row>
    <row r="27" ht="12.75" customHeight="1">
      <c r="A27" s="34"/>
      <c r="B27" s="89" t="s">
        <v>180</v>
      </c>
      <c r="C27" s="89" t="s">
        <v>181</v>
      </c>
      <c r="D27" s="89" t="s">
        <v>90</v>
      </c>
      <c r="E27" s="89" t="s">
        <v>23</v>
      </c>
      <c r="F27" s="89" t="s">
        <v>24</v>
      </c>
      <c r="G27" s="90" t="s">
        <v>185</v>
      </c>
      <c r="H27" s="56" t="s">
        <v>186</v>
      </c>
      <c r="I27" s="91"/>
    </row>
    <row r="28" ht="12.75" customHeight="1">
      <c r="A28" s="79"/>
      <c r="B28" s="80"/>
      <c r="C28" s="80"/>
      <c r="D28" s="80"/>
      <c r="E28" s="80"/>
      <c r="F28" s="80"/>
      <c r="G28" s="80"/>
      <c r="H28" s="80"/>
      <c r="I28" s="81"/>
    </row>
    <row r="29" ht="30.0" customHeight="1">
      <c r="A29" s="20" t="s">
        <v>171</v>
      </c>
      <c r="B29" s="44" t="s">
        <v>163</v>
      </c>
      <c r="C29" s="44" t="s">
        <v>164</v>
      </c>
      <c r="D29" s="44" t="s">
        <v>22</v>
      </c>
      <c r="E29" s="44" t="s">
        <v>211</v>
      </c>
      <c r="F29" s="44" t="s">
        <v>24</v>
      </c>
      <c r="G29" s="56" t="s">
        <v>212</v>
      </c>
      <c r="H29" s="95" t="s">
        <v>214</v>
      </c>
      <c r="I29" s="89"/>
    </row>
    <row r="30" ht="26.25" customHeight="1">
      <c r="A30" s="29"/>
      <c r="B30" s="89" t="s">
        <v>201</v>
      </c>
      <c r="C30" s="89" t="s">
        <v>202</v>
      </c>
      <c r="D30" s="89" t="s">
        <v>37</v>
      </c>
      <c r="E30" s="89" t="s">
        <v>23</v>
      </c>
      <c r="F30" s="44" t="s">
        <v>24</v>
      </c>
      <c r="G30" s="90" t="s">
        <v>215</v>
      </c>
      <c r="H30" s="56" t="s">
        <v>204</v>
      </c>
      <c r="I30" s="91"/>
    </row>
    <row r="31" ht="33.0" customHeight="1">
      <c r="A31" s="34"/>
      <c r="B31" s="89" t="s">
        <v>201</v>
      </c>
      <c r="C31" s="89" t="s">
        <v>202</v>
      </c>
      <c r="D31" s="89" t="s">
        <v>37</v>
      </c>
      <c r="E31" s="89" t="s">
        <v>217</v>
      </c>
      <c r="F31" s="44" t="s">
        <v>24</v>
      </c>
      <c r="G31" s="90" t="s">
        <v>215</v>
      </c>
      <c r="H31" s="56" t="s">
        <v>204</v>
      </c>
      <c r="I31" s="91"/>
    </row>
    <row r="32" ht="12.75" customHeight="1">
      <c r="A32" s="99"/>
      <c r="B32" s="99"/>
      <c r="C32" s="99"/>
      <c r="D32" s="99"/>
      <c r="E32" s="99"/>
      <c r="F32" s="99"/>
      <c r="G32" s="99"/>
      <c r="H32" s="99"/>
      <c r="I32" s="99"/>
    </row>
    <row r="33" ht="42.0" customHeight="1">
      <c r="A33" s="20" t="s">
        <v>220</v>
      </c>
      <c r="B33" s="89" t="s">
        <v>201</v>
      </c>
      <c r="C33" s="89" t="s">
        <v>202</v>
      </c>
      <c r="D33" s="89" t="s">
        <v>22</v>
      </c>
      <c r="E33" s="89" t="s">
        <v>221</v>
      </c>
      <c r="F33" s="44" t="s">
        <v>24</v>
      </c>
      <c r="G33" s="90" t="s">
        <v>222</v>
      </c>
      <c r="H33" s="56" t="s">
        <v>204</v>
      </c>
      <c r="I33" s="89"/>
    </row>
    <row r="34" ht="43.5" customHeight="1">
      <c r="A34" s="29"/>
      <c r="B34" s="89" t="s">
        <v>201</v>
      </c>
      <c r="C34" s="89" t="s">
        <v>202</v>
      </c>
      <c r="D34" s="89" t="s">
        <v>22</v>
      </c>
      <c r="E34" s="89" t="s">
        <v>224</v>
      </c>
      <c r="F34" s="44" t="s">
        <v>24</v>
      </c>
      <c r="G34" s="90" t="s">
        <v>222</v>
      </c>
      <c r="H34" s="56" t="s">
        <v>204</v>
      </c>
      <c r="I34" s="91"/>
    </row>
    <row r="35" ht="36.75" customHeight="1">
      <c r="A35" s="29"/>
      <c r="B35" s="44" t="s">
        <v>180</v>
      </c>
      <c r="C35" s="44" t="s">
        <v>181</v>
      </c>
      <c r="D35" s="44" t="s">
        <v>22</v>
      </c>
      <c r="E35" s="44" t="s">
        <v>225</v>
      </c>
      <c r="F35" s="44" t="s">
        <v>24</v>
      </c>
      <c r="G35" s="28" t="s">
        <v>226</v>
      </c>
      <c r="H35" s="36" t="s">
        <v>184</v>
      </c>
      <c r="I35" s="44"/>
    </row>
    <row r="36" ht="47.25" customHeight="1">
      <c r="A36" s="29"/>
      <c r="B36" s="44" t="s">
        <v>180</v>
      </c>
      <c r="C36" s="44" t="s">
        <v>181</v>
      </c>
      <c r="D36" s="44" t="s">
        <v>22</v>
      </c>
      <c r="E36" s="44" t="s">
        <v>230</v>
      </c>
      <c r="F36" s="44" t="s">
        <v>24</v>
      </c>
      <c r="G36" s="28" t="s">
        <v>231</v>
      </c>
      <c r="H36" s="36" t="s">
        <v>232</v>
      </c>
      <c r="I36" s="44"/>
    </row>
    <row r="37" ht="33.75" customHeight="1">
      <c r="A37" s="29"/>
      <c r="B37" s="44" t="s">
        <v>180</v>
      </c>
      <c r="C37" s="44" t="s">
        <v>181</v>
      </c>
      <c r="D37" s="44" t="s">
        <v>37</v>
      </c>
      <c r="E37" s="44" t="s">
        <v>234</v>
      </c>
      <c r="F37" s="44" t="s">
        <v>24</v>
      </c>
      <c r="G37" s="28" t="s">
        <v>235</v>
      </c>
      <c r="H37" s="36" t="s">
        <v>236</v>
      </c>
      <c r="I37" s="91"/>
    </row>
    <row r="38" ht="35.25" customHeight="1">
      <c r="A38" s="29"/>
      <c r="B38" s="44" t="s">
        <v>180</v>
      </c>
      <c r="C38" s="44" t="s">
        <v>181</v>
      </c>
      <c r="D38" s="44" t="s">
        <v>37</v>
      </c>
      <c r="E38" s="44" t="s">
        <v>238</v>
      </c>
      <c r="F38" s="44" t="s">
        <v>24</v>
      </c>
      <c r="G38" s="28" t="s">
        <v>182</v>
      </c>
      <c r="H38" s="36" t="s">
        <v>184</v>
      </c>
      <c r="I38" s="91"/>
    </row>
    <row r="39" ht="36.0" customHeight="1">
      <c r="A39" s="29"/>
      <c r="B39" s="44" t="s">
        <v>180</v>
      </c>
      <c r="C39" s="44" t="s">
        <v>181</v>
      </c>
      <c r="D39" s="44" t="s">
        <v>143</v>
      </c>
      <c r="E39" s="44" t="s">
        <v>243</v>
      </c>
      <c r="F39" s="44" t="s">
        <v>24</v>
      </c>
      <c r="G39" s="28" t="s">
        <v>235</v>
      </c>
      <c r="H39" s="36" t="s">
        <v>236</v>
      </c>
      <c r="I39" s="91"/>
    </row>
    <row r="40" ht="37.5" customHeight="1">
      <c r="A40" s="29"/>
      <c r="B40" s="44" t="s">
        <v>180</v>
      </c>
      <c r="C40" s="44" t="s">
        <v>181</v>
      </c>
      <c r="D40" s="44" t="s">
        <v>143</v>
      </c>
      <c r="E40" s="44" t="s">
        <v>244</v>
      </c>
      <c r="F40" s="44" t="s">
        <v>24</v>
      </c>
      <c r="G40" s="28" t="s">
        <v>182</v>
      </c>
      <c r="H40" s="36" t="s">
        <v>184</v>
      </c>
      <c r="I40" s="91"/>
    </row>
    <row r="41" ht="38.25" customHeight="1">
      <c r="A41" s="29"/>
      <c r="B41" s="44" t="s">
        <v>180</v>
      </c>
      <c r="C41" s="44" t="s">
        <v>181</v>
      </c>
      <c r="D41" s="44" t="s">
        <v>121</v>
      </c>
      <c r="E41" s="44" t="s">
        <v>210</v>
      </c>
      <c r="F41" s="44" t="s">
        <v>24</v>
      </c>
      <c r="G41" s="28" t="s">
        <v>235</v>
      </c>
      <c r="H41" s="36" t="s">
        <v>236</v>
      </c>
      <c r="I41" s="91"/>
    </row>
    <row r="42" ht="46.5" customHeight="1">
      <c r="A42" s="29"/>
      <c r="B42" s="44" t="s">
        <v>180</v>
      </c>
      <c r="C42" s="44" t="s">
        <v>181</v>
      </c>
      <c r="D42" s="44" t="s">
        <v>121</v>
      </c>
      <c r="E42" s="44" t="s">
        <v>213</v>
      </c>
      <c r="F42" s="44" t="s">
        <v>24</v>
      </c>
      <c r="G42" s="28" t="s">
        <v>182</v>
      </c>
      <c r="H42" s="36" t="s">
        <v>184</v>
      </c>
      <c r="I42" s="91"/>
    </row>
    <row r="43" ht="33.75" customHeight="1">
      <c r="A43" s="29"/>
      <c r="B43" s="44" t="s">
        <v>180</v>
      </c>
      <c r="C43" s="44" t="s">
        <v>181</v>
      </c>
      <c r="D43" s="44" t="s">
        <v>68</v>
      </c>
      <c r="E43" s="44" t="s">
        <v>246</v>
      </c>
      <c r="F43" s="44" t="s">
        <v>24</v>
      </c>
      <c r="G43" s="28" t="s">
        <v>235</v>
      </c>
      <c r="H43" s="36" t="s">
        <v>236</v>
      </c>
      <c r="I43" s="91"/>
    </row>
    <row r="44" ht="33.0" customHeight="1">
      <c r="A44" s="29"/>
      <c r="B44" s="44" t="s">
        <v>180</v>
      </c>
      <c r="C44" s="44" t="s">
        <v>181</v>
      </c>
      <c r="D44" s="44" t="s">
        <v>68</v>
      </c>
      <c r="E44" s="44" t="s">
        <v>248</v>
      </c>
      <c r="F44" s="44" t="s">
        <v>24</v>
      </c>
      <c r="G44" s="28" t="s">
        <v>182</v>
      </c>
      <c r="H44" s="36" t="s">
        <v>184</v>
      </c>
      <c r="I44" s="91"/>
    </row>
    <row r="45" ht="52.5" customHeight="1">
      <c r="A45" s="29"/>
      <c r="B45" s="44" t="s">
        <v>180</v>
      </c>
      <c r="C45" s="44" t="s">
        <v>181</v>
      </c>
      <c r="D45" s="44" t="s">
        <v>90</v>
      </c>
      <c r="E45" s="44" t="s">
        <v>251</v>
      </c>
      <c r="F45" s="44" t="s">
        <v>24</v>
      </c>
      <c r="G45" s="28" t="s">
        <v>252</v>
      </c>
      <c r="H45" s="36" t="s">
        <v>236</v>
      </c>
      <c r="I45" s="91"/>
    </row>
    <row r="46" ht="54.75" customHeight="1">
      <c r="A46" s="34"/>
      <c r="B46" s="44" t="s">
        <v>180</v>
      </c>
      <c r="C46" s="44" t="s">
        <v>181</v>
      </c>
      <c r="D46" s="44" t="s">
        <v>90</v>
      </c>
      <c r="E46" s="44" t="s">
        <v>256</v>
      </c>
      <c r="F46" s="44" t="s">
        <v>24</v>
      </c>
      <c r="G46" s="28" t="s">
        <v>182</v>
      </c>
      <c r="H46" s="36" t="s">
        <v>184</v>
      </c>
      <c r="I46" s="91"/>
    </row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20:A21"/>
    <mergeCell ref="A22:I22"/>
    <mergeCell ref="A23:A27"/>
    <mergeCell ref="A28:I28"/>
    <mergeCell ref="A29:A31"/>
    <mergeCell ref="A33:A46"/>
    <mergeCell ref="A1:I1"/>
    <mergeCell ref="A6:I6"/>
    <mergeCell ref="A9:I9"/>
    <mergeCell ref="A10:A11"/>
    <mergeCell ref="A12:I12"/>
    <mergeCell ref="A13:A18"/>
    <mergeCell ref="A19:I19"/>
  </mergeCells>
  <hyperlinks>
    <hyperlink r:id="rId2" ref="H10"/>
    <hyperlink r:id="rId3" ref="H15"/>
    <hyperlink r:id="rId4" ref="H16"/>
    <hyperlink r:id="rId5" ref="H17"/>
    <hyperlink r:id="rId6" ref="H18"/>
    <hyperlink r:id="rId7" ref="H20"/>
    <hyperlink r:id="rId8" ref="H24"/>
    <hyperlink r:id="rId9" ref="H25"/>
    <hyperlink r:id="rId10" ref="H26"/>
    <hyperlink r:id="rId11" ref="H27"/>
    <hyperlink r:id="rId12" ref="H29"/>
    <hyperlink r:id="rId13" ref="H30"/>
    <hyperlink r:id="rId14" ref="H31"/>
    <hyperlink r:id="rId15" ref="H33"/>
    <hyperlink r:id="rId16" ref="H34"/>
    <hyperlink r:id="rId17" ref="H35"/>
    <hyperlink r:id="rId18" ref="H36"/>
    <hyperlink r:id="rId19" ref="H37"/>
    <hyperlink r:id="rId20" ref="H38"/>
    <hyperlink r:id="rId21" ref="H39"/>
    <hyperlink r:id="rId22" ref="H40"/>
    <hyperlink r:id="rId23" ref="H41"/>
    <hyperlink r:id="rId24" ref="H42"/>
    <hyperlink r:id="rId25" ref="H43"/>
    <hyperlink r:id="rId26" ref="H44"/>
    <hyperlink r:id="rId27" ref="H45"/>
    <hyperlink r:id="rId28" ref="H46"/>
  </hyperlinks>
  <printOptions/>
  <pageMargins bottom="0.75" footer="0.0" header="0.0" left="0.7" right="0.7" top="0.75"/>
  <pageSetup orientation="landscape"/>
  <drawing r:id="rId29"/>
  <legacyDrawing r:id="rId30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223</v>
      </c>
    </row>
    <row r="7" ht="29.25" customHeight="1">
      <c r="A7" s="3" t="s">
        <v>6</v>
      </c>
      <c r="B7" s="7" t="s">
        <v>8</v>
      </c>
      <c r="C7" s="9" t="s">
        <v>9</v>
      </c>
      <c r="D7" s="11" t="s">
        <v>10</v>
      </c>
      <c r="E7" s="13" t="s">
        <v>11</v>
      </c>
      <c r="F7" s="15" t="s">
        <v>12</v>
      </c>
      <c r="G7" s="17" t="s">
        <v>13</v>
      </c>
      <c r="H7" s="19" t="s">
        <v>14</v>
      </c>
      <c r="I7" s="21" t="s">
        <v>15</v>
      </c>
    </row>
    <row r="8" ht="33.0" customHeight="1">
      <c r="A8" s="100" t="s">
        <v>16</v>
      </c>
      <c r="B8" s="41" t="s">
        <v>227</v>
      </c>
      <c r="C8" s="41" t="s">
        <v>228</v>
      </c>
      <c r="D8" s="101" t="s">
        <v>229</v>
      </c>
      <c r="E8" s="41" t="s">
        <v>213</v>
      </c>
      <c r="F8" s="41" t="s">
        <v>24</v>
      </c>
      <c r="G8" s="102" t="s">
        <v>233</v>
      </c>
      <c r="H8" s="102" t="s">
        <v>237</v>
      </c>
      <c r="I8" s="41"/>
    </row>
    <row r="9" ht="45.0" customHeight="1">
      <c r="A9" s="34"/>
      <c r="B9" s="23" t="s">
        <v>239</v>
      </c>
      <c r="C9" s="23" t="s">
        <v>240</v>
      </c>
      <c r="D9" s="23" t="s">
        <v>22</v>
      </c>
      <c r="E9" s="23" t="s">
        <v>41</v>
      </c>
      <c r="F9" s="23" t="s">
        <v>24</v>
      </c>
      <c r="G9" s="28" t="s">
        <v>241</v>
      </c>
      <c r="H9" s="28" t="s">
        <v>242</v>
      </c>
      <c r="I9" s="23"/>
    </row>
    <row r="10" ht="12.75" customHeight="1">
      <c r="A10" s="103"/>
      <c r="B10" s="33"/>
      <c r="C10" s="33"/>
      <c r="D10" s="33"/>
      <c r="E10" s="33"/>
      <c r="F10" s="33"/>
      <c r="G10" s="33"/>
      <c r="H10" s="33"/>
      <c r="I10" s="35"/>
    </row>
    <row r="11" ht="59.25" customHeight="1">
      <c r="A11" s="100" t="s">
        <v>147</v>
      </c>
      <c r="B11" s="23" t="s">
        <v>227</v>
      </c>
      <c r="C11" s="23" t="s">
        <v>228</v>
      </c>
      <c r="D11" s="25" t="s">
        <v>139</v>
      </c>
      <c r="E11" s="23" t="s">
        <v>210</v>
      </c>
      <c r="F11" s="23" t="s">
        <v>24</v>
      </c>
      <c r="G11" s="27" t="s">
        <v>245</v>
      </c>
      <c r="H11" s="27" t="s">
        <v>247</v>
      </c>
      <c r="I11" s="23"/>
    </row>
    <row r="12" ht="48.0" customHeight="1">
      <c r="A12" s="29"/>
      <c r="B12" s="23" t="s">
        <v>227</v>
      </c>
      <c r="C12" s="23" t="s">
        <v>228</v>
      </c>
      <c r="D12" s="25" t="s">
        <v>139</v>
      </c>
      <c r="E12" s="23" t="s">
        <v>213</v>
      </c>
      <c r="F12" s="23" t="s">
        <v>24</v>
      </c>
      <c r="G12" s="27" t="s">
        <v>249</v>
      </c>
      <c r="H12" s="27" t="s">
        <v>250</v>
      </c>
      <c r="I12" s="23"/>
    </row>
    <row r="13" ht="25.5" customHeight="1">
      <c r="A13" s="29"/>
      <c r="B13" s="23" t="s">
        <v>239</v>
      </c>
      <c r="C13" s="23" t="s">
        <v>240</v>
      </c>
      <c r="D13" s="23" t="s">
        <v>37</v>
      </c>
      <c r="E13" s="23" t="s">
        <v>47</v>
      </c>
      <c r="F13" s="23" t="s">
        <v>24</v>
      </c>
      <c r="G13" s="28" t="s">
        <v>253</v>
      </c>
      <c r="H13" s="28" t="s">
        <v>254</v>
      </c>
      <c r="I13" s="23"/>
    </row>
    <row r="14" ht="25.5" customHeight="1">
      <c r="A14" s="34"/>
      <c r="B14" s="23" t="s">
        <v>239</v>
      </c>
      <c r="C14" s="23" t="s">
        <v>240</v>
      </c>
      <c r="D14" s="23" t="s">
        <v>37</v>
      </c>
      <c r="E14" s="23" t="s">
        <v>30</v>
      </c>
      <c r="F14" s="23" t="s">
        <v>24</v>
      </c>
      <c r="G14" s="28" t="s">
        <v>241</v>
      </c>
      <c r="H14" s="28" t="s">
        <v>242</v>
      </c>
      <c r="I14" s="23"/>
    </row>
    <row r="15" ht="12.75" customHeight="1">
      <c r="A15" s="103"/>
      <c r="B15" s="33"/>
      <c r="C15" s="33"/>
      <c r="D15" s="33"/>
      <c r="E15" s="33"/>
      <c r="F15" s="33"/>
      <c r="G15" s="33"/>
      <c r="H15" s="33"/>
      <c r="I15" s="35"/>
    </row>
    <row r="16" ht="72.75" customHeight="1">
      <c r="A16" s="104" t="s">
        <v>58</v>
      </c>
      <c r="B16" s="23" t="s">
        <v>227</v>
      </c>
      <c r="C16" s="23" t="s">
        <v>228</v>
      </c>
      <c r="D16" s="25" t="s">
        <v>139</v>
      </c>
      <c r="E16" s="23" t="s">
        <v>261</v>
      </c>
      <c r="F16" s="23"/>
      <c r="G16" s="27" t="s">
        <v>233</v>
      </c>
      <c r="H16" s="27" t="s">
        <v>262</v>
      </c>
      <c r="I16" s="23"/>
    </row>
    <row r="17" ht="12.75" customHeight="1">
      <c r="A17" s="103"/>
      <c r="B17" s="33"/>
      <c r="C17" s="33"/>
      <c r="D17" s="33"/>
      <c r="E17" s="33"/>
      <c r="F17" s="33"/>
      <c r="G17" s="33"/>
      <c r="H17" s="33"/>
      <c r="I17" s="35"/>
    </row>
    <row r="18" ht="25.5" customHeight="1">
      <c r="A18" s="100" t="s">
        <v>57</v>
      </c>
      <c r="B18" s="23" t="s">
        <v>239</v>
      </c>
      <c r="C18" s="23" t="s">
        <v>240</v>
      </c>
      <c r="D18" s="23" t="s">
        <v>22</v>
      </c>
      <c r="E18" s="23" t="s">
        <v>210</v>
      </c>
      <c r="F18" s="23" t="s">
        <v>24</v>
      </c>
      <c r="G18" s="28" t="s">
        <v>253</v>
      </c>
      <c r="H18" s="28" t="s">
        <v>254</v>
      </c>
      <c r="I18" s="23"/>
    </row>
    <row r="19" ht="37.5" customHeight="1">
      <c r="A19" s="34"/>
      <c r="B19" s="23" t="s">
        <v>239</v>
      </c>
      <c r="C19" s="23" t="s">
        <v>240</v>
      </c>
      <c r="D19" s="23" t="s">
        <v>22</v>
      </c>
      <c r="E19" s="23" t="s">
        <v>213</v>
      </c>
      <c r="F19" s="23" t="s">
        <v>24</v>
      </c>
      <c r="G19" s="28" t="s">
        <v>241</v>
      </c>
      <c r="H19" s="28" t="s">
        <v>242</v>
      </c>
      <c r="I19" s="23"/>
    </row>
    <row r="20" ht="12.75" customHeight="1">
      <c r="A20" s="103"/>
      <c r="B20" s="33"/>
      <c r="C20" s="33"/>
      <c r="D20" s="33"/>
      <c r="E20" s="33"/>
      <c r="F20" s="33"/>
      <c r="G20" s="33"/>
      <c r="H20" s="33"/>
      <c r="I20" s="35"/>
    </row>
    <row r="21" ht="50.25" customHeight="1">
      <c r="A21" s="100" t="s">
        <v>72</v>
      </c>
      <c r="B21" s="23" t="s">
        <v>227</v>
      </c>
      <c r="C21" s="23" t="s">
        <v>228</v>
      </c>
      <c r="D21" s="25" t="s">
        <v>229</v>
      </c>
      <c r="E21" s="23" t="s">
        <v>210</v>
      </c>
      <c r="F21" s="23" t="s">
        <v>24</v>
      </c>
      <c r="G21" s="27" t="s">
        <v>245</v>
      </c>
      <c r="H21" s="27" t="s">
        <v>271</v>
      </c>
      <c r="I21" s="23"/>
    </row>
    <row r="22" ht="53.25" customHeight="1">
      <c r="A22" s="29"/>
      <c r="B22" s="23" t="s">
        <v>227</v>
      </c>
      <c r="C22" s="23" t="s">
        <v>228</v>
      </c>
      <c r="D22" s="25" t="s">
        <v>229</v>
      </c>
      <c r="E22" s="23" t="s">
        <v>213</v>
      </c>
      <c r="F22" s="23" t="s">
        <v>24</v>
      </c>
      <c r="G22" s="27" t="s">
        <v>249</v>
      </c>
      <c r="H22" s="27" t="s">
        <v>273</v>
      </c>
      <c r="I22" s="23"/>
    </row>
    <row r="23" ht="25.5" customHeight="1">
      <c r="A23" s="34"/>
      <c r="B23" s="23" t="s">
        <v>239</v>
      </c>
      <c r="C23" s="23" t="s">
        <v>240</v>
      </c>
      <c r="D23" s="23" t="s">
        <v>37</v>
      </c>
      <c r="E23" s="23" t="s">
        <v>213</v>
      </c>
      <c r="F23" s="23" t="s">
        <v>24</v>
      </c>
      <c r="G23" s="28" t="s">
        <v>241</v>
      </c>
      <c r="H23" s="28" t="s">
        <v>242</v>
      </c>
      <c r="I23" s="23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18:A19"/>
    <mergeCell ref="A20:I20"/>
    <mergeCell ref="A21:A23"/>
    <mergeCell ref="A1:I1"/>
    <mergeCell ref="A6:I6"/>
    <mergeCell ref="A8:A9"/>
    <mergeCell ref="A10:I10"/>
    <mergeCell ref="A11:A14"/>
    <mergeCell ref="A15:I15"/>
    <mergeCell ref="A17:I1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4" t="s">
        <v>255</v>
      </c>
    </row>
    <row r="7" ht="29.25" customHeight="1">
      <c r="A7" s="3" t="s">
        <v>6</v>
      </c>
      <c r="B7" s="5" t="s">
        <v>8</v>
      </c>
      <c r="C7" s="6" t="s">
        <v>9</v>
      </c>
      <c r="D7" s="8" t="s">
        <v>10</v>
      </c>
      <c r="E7" s="10" t="s">
        <v>11</v>
      </c>
      <c r="F7" s="12" t="s">
        <v>12</v>
      </c>
      <c r="G7" s="14" t="s">
        <v>13</v>
      </c>
      <c r="H7" s="16" t="s">
        <v>14</v>
      </c>
      <c r="I7" s="18" t="s">
        <v>15</v>
      </c>
    </row>
    <row r="8" ht="33.0" customHeight="1">
      <c r="A8" s="20" t="s">
        <v>16</v>
      </c>
      <c r="B8" s="22" t="s">
        <v>257</v>
      </c>
      <c r="C8" s="22" t="s">
        <v>258</v>
      </c>
      <c r="D8" s="24" t="s">
        <v>22</v>
      </c>
      <c r="E8" s="22" t="s">
        <v>205</v>
      </c>
      <c r="F8" s="22" t="s">
        <v>259</v>
      </c>
      <c r="G8" s="30" t="s">
        <v>260</v>
      </c>
      <c r="H8" s="105" t="str">
        <f t="shared" ref="H8:H9" si="1">HYPERLINK("https://youtu.be/Zw0n-JlgH74 ","https://youtu.be/Zw0n-JlgH74 ")</f>
        <v>https://youtu.be/Zw0n-JlgH74 </v>
      </c>
      <c r="I8" s="30" t="s">
        <v>263</v>
      </c>
    </row>
    <row r="9" ht="47.25" customHeight="1">
      <c r="A9" s="29"/>
      <c r="B9" s="22" t="s">
        <v>257</v>
      </c>
      <c r="C9" s="22" t="s">
        <v>258</v>
      </c>
      <c r="D9" s="22" t="s">
        <v>22</v>
      </c>
      <c r="E9" s="22" t="s">
        <v>208</v>
      </c>
      <c r="F9" s="22" t="s">
        <v>264</v>
      </c>
      <c r="G9" s="30" t="s">
        <v>260</v>
      </c>
      <c r="H9" s="105" t="str">
        <f t="shared" si="1"/>
        <v>https://youtu.be/Zw0n-JlgH74 </v>
      </c>
      <c r="I9" s="30" t="s">
        <v>263</v>
      </c>
    </row>
    <row r="10" ht="38.25" customHeight="1">
      <c r="A10" s="34"/>
      <c r="B10" s="22" t="s">
        <v>257</v>
      </c>
      <c r="C10" s="22" t="s">
        <v>265</v>
      </c>
      <c r="D10" s="22" t="s">
        <v>20</v>
      </c>
      <c r="E10" s="22" t="s">
        <v>266</v>
      </c>
      <c r="F10" s="22" t="s">
        <v>267</v>
      </c>
      <c r="G10" s="30" t="s">
        <v>268</v>
      </c>
      <c r="H10" s="30" t="s">
        <v>269</v>
      </c>
      <c r="I10" s="30" t="s">
        <v>270</v>
      </c>
    </row>
    <row r="11" ht="12.75" customHeight="1">
      <c r="A11" s="38"/>
      <c r="B11" s="33"/>
      <c r="C11" s="33"/>
      <c r="D11" s="33"/>
      <c r="E11" s="33"/>
      <c r="F11" s="33"/>
      <c r="G11" s="33"/>
      <c r="H11" s="33"/>
      <c r="I11" s="35"/>
    </row>
    <row r="12" ht="12.75" customHeight="1">
      <c r="A12" s="20" t="s">
        <v>57</v>
      </c>
      <c r="B12" s="22" t="s">
        <v>257</v>
      </c>
      <c r="C12" s="22" t="s">
        <v>258</v>
      </c>
      <c r="D12" s="22" t="s">
        <v>20</v>
      </c>
      <c r="E12" s="22" t="s">
        <v>205</v>
      </c>
      <c r="F12" s="22" t="s">
        <v>24</v>
      </c>
      <c r="G12" s="30" t="s">
        <v>272</v>
      </c>
      <c r="H12" s="105" t="str">
        <f>HYPERLINK("https://youtu.be/G5HbU5CcMbc","https://youtu.be/G5HbU5CcMbc")</f>
        <v>https://youtu.be/G5HbU5CcMbc</v>
      </c>
      <c r="I12" s="30" t="s">
        <v>274</v>
      </c>
    </row>
    <row r="13" ht="12.75" customHeight="1">
      <c r="A13" s="29"/>
      <c r="B13" s="22" t="s">
        <v>257</v>
      </c>
      <c r="C13" s="22" t="s">
        <v>265</v>
      </c>
      <c r="D13" s="24" t="s">
        <v>22</v>
      </c>
      <c r="E13" s="22" t="s">
        <v>208</v>
      </c>
      <c r="F13" s="22" t="s">
        <v>24</v>
      </c>
      <c r="G13" s="30" t="s">
        <v>275</v>
      </c>
      <c r="H13" s="105" t="str">
        <f t="shared" ref="H13:H14" si="2">HYPERLINK("https://obuchonok.ru/oformlenie-raboty","https://obuchonok.ru/oformlenie-raboty")</f>
        <v>https://obuchonok.ru/oformlenie-raboty</v>
      </c>
      <c r="I13" s="30" t="s">
        <v>276</v>
      </c>
    </row>
    <row r="14" ht="12.75" customHeight="1">
      <c r="A14" s="34"/>
      <c r="B14" s="22" t="s">
        <v>257</v>
      </c>
      <c r="C14" s="22" t="s">
        <v>265</v>
      </c>
      <c r="D14" s="22" t="s">
        <v>22</v>
      </c>
      <c r="E14" s="22" t="s">
        <v>277</v>
      </c>
      <c r="F14" s="22" t="s">
        <v>24</v>
      </c>
      <c r="G14" s="30" t="s">
        <v>275</v>
      </c>
      <c r="H14" s="105" t="str">
        <f t="shared" si="2"/>
        <v>https://obuchonok.ru/oformlenie-raboty</v>
      </c>
      <c r="I14" s="30" t="s">
        <v>278</v>
      </c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A10"/>
    <mergeCell ref="A11:I11"/>
    <mergeCell ref="A12:A14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6.71"/>
    <col customWidth="1" min="5" max="5" width="12.86"/>
    <col customWidth="1" min="6" max="6" width="10.86"/>
    <col customWidth="1" min="7" max="7" width="21.29"/>
    <col customWidth="1" min="8" max="9" width="26.86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  <c r="F2" s="106"/>
    </row>
    <row r="3" ht="15.0" customHeight="1">
      <c r="A3" s="2" t="s">
        <v>2</v>
      </c>
      <c r="F3" s="106"/>
    </row>
    <row r="4" ht="12.75" customHeight="1">
      <c r="A4" s="2" t="s">
        <v>3</v>
      </c>
      <c r="F4" s="106"/>
    </row>
    <row r="5" ht="12.75" customHeight="1">
      <c r="F5" s="106"/>
    </row>
    <row r="6" ht="12.75" customHeight="1">
      <c r="A6" s="1" t="s">
        <v>279</v>
      </c>
    </row>
    <row r="7" ht="29.25" customHeight="1">
      <c r="A7" s="3" t="s">
        <v>6</v>
      </c>
      <c r="B7" s="7" t="s">
        <v>8</v>
      </c>
      <c r="C7" s="9" t="s">
        <v>9</v>
      </c>
      <c r="D7" s="11" t="s">
        <v>10</v>
      </c>
      <c r="E7" s="13" t="s">
        <v>11</v>
      </c>
      <c r="F7" s="107" t="s">
        <v>12</v>
      </c>
      <c r="G7" s="108" t="s">
        <v>13</v>
      </c>
      <c r="H7" s="109" t="s">
        <v>14</v>
      </c>
      <c r="I7" s="110" t="s">
        <v>283</v>
      </c>
    </row>
    <row r="8" ht="54.75" customHeight="1">
      <c r="A8" s="20" t="s">
        <v>16</v>
      </c>
      <c r="B8" s="23" t="s">
        <v>286</v>
      </c>
      <c r="C8" s="23" t="s">
        <v>287</v>
      </c>
      <c r="D8" s="25" t="s">
        <v>20</v>
      </c>
      <c r="E8" s="23" t="s">
        <v>288</v>
      </c>
      <c r="F8" s="112" t="s">
        <v>289</v>
      </c>
      <c r="G8" s="28" t="s">
        <v>292</v>
      </c>
      <c r="H8" s="28" t="s">
        <v>294</v>
      </c>
      <c r="I8" s="84"/>
    </row>
    <row r="9" ht="81.75" customHeight="1">
      <c r="A9" s="29"/>
      <c r="B9" s="41" t="s">
        <v>286</v>
      </c>
      <c r="C9" s="41" t="s">
        <v>287</v>
      </c>
      <c r="D9" s="101" t="s">
        <v>20</v>
      </c>
      <c r="E9" s="41" t="s">
        <v>246</v>
      </c>
      <c r="F9" s="114" t="s">
        <v>289</v>
      </c>
      <c r="G9" s="28" t="s">
        <v>292</v>
      </c>
      <c r="H9" s="28" t="s">
        <v>300</v>
      </c>
      <c r="I9" s="85" t="s">
        <v>301</v>
      </c>
    </row>
    <row r="10" ht="75.0" customHeight="1">
      <c r="A10" s="29"/>
      <c r="B10" s="23" t="s">
        <v>302</v>
      </c>
      <c r="C10" s="23" t="s">
        <v>303</v>
      </c>
      <c r="D10" s="23" t="s">
        <v>22</v>
      </c>
      <c r="E10" s="93" t="s">
        <v>205</v>
      </c>
      <c r="F10" s="112" t="s">
        <v>307</v>
      </c>
      <c r="G10" s="117" t="s">
        <v>308</v>
      </c>
      <c r="H10" s="119" t="s">
        <v>309</v>
      </c>
      <c r="I10" s="120" t="s">
        <v>312</v>
      </c>
    </row>
    <row r="11" ht="52.5" customHeight="1">
      <c r="A11" s="29"/>
      <c r="B11" s="23" t="s">
        <v>302</v>
      </c>
      <c r="C11" s="23" t="s">
        <v>303</v>
      </c>
      <c r="D11" s="23" t="s">
        <v>22</v>
      </c>
      <c r="E11" s="93" t="s">
        <v>320</v>
      </c>
      <c r="F11" s="112" t="s">
        <v>321</v>
      </c>
      <c r="G11" s="117" t="s">
        <v>322</v>
      </c>
      <c r="H11" s="120" t="s">
        <v>323</v>
      </c>
      <c r="I11" s="125" t="s">
        <v>329</v>
      </c>
    </row>
    <row r="12" ht="27.75" customHeight="1">
      <c r="A12" s="29"/>
      <c r="B12" s="23" t="s">
        <v>330</v>
      </c>
      <c r="C12" s="23" t="s">
        <v>331</v>
      </c>
      <c r="D12" s="23" t="s">
        <v>22</v>
      </c>
      <c r="E12" s="23" t="s">
        <v>333</v>
      </c>
      <c r="F12" s="112" t="s">
        <v>24</v>
      </c>
      <c r="G12" s="27" t="s">
        <v>334</v>
      </c>
      <c r="H12" s="127" t="str">
        <f>HYPERLINK("  https://youtu.be/mcSdPTXo__s","  https://youtu.be/mcSdPTXo__s")</f>
        <v>  https://youtu.be/mcSdPTXo__s</v>
      </c>
      <c r="I12" s="128"/>
    </row>
    <row r="13" ht="30.75" customHeight="1">
      <c r="A13" s="29"/>
      <c r="B13" s="23" t="s">
        <v>330</v>
      </c>
      <c r="C13" s="23" t="s">
        <v>331</v>
      </c>
      <c r="D13" s="23" t="s">
        <v>37</v>
      </c>
      <c r="E13" s="23" t="s">
        <v>47</v>
      </c>
      <c r="F13" s="112" t="s">
        <v>24</v>
      </c>
      <c r="G13" s="27" t="s">
        <v>343</v>
      </c>
      <c r="H13" s="127" t="str">
        <f>HYPERLINK("https://youtu.be/_-CSnTVhNdQ","https://youtu.be/_-CSnTVhNdQ")</f>
        <v>https://youtu.be/_-CSnTVhNdQ</v>
      </c>
      <c r="I13" s="131"/>
    </row>
    <row r="14" ht="35.25" customHeight="1">
      <c r="A14" s="29"/>
      <c r="B14" s="23" t="s">
        <v>351</v>
      </c>
      <c r="C14" s="23" t="s">
        <v>352</v>
      </c>
      <c r="D14" s="23" t="s">
        <v>20</v>
      </c>
      <c r="E14" s="93" t="s">
        <v>30</v>
      </c>
      <c r="F14" s="112" t="s">
        <v>24</v>
      </c>
      <c r="G14" s="27" t="s">
        <v>356</v>
      </c>
      <c r="H14" s="36" t="s">
        <v>357</v>
      </c>
      <c r="I14" s="132"/>
    </row>
    <row r="15" ht="35.25" customHeight="1">
      <c r="A15" s="29"/>
      <c r="B15" s="41" t="s">
        <v>351</v>
      </c>
      <c r="C15" s="41" t="s">
        <v>352</v>
      </c>
      <c r="D15" s="41" t="s">
        <v>20</v>
      </c>
      <c r="E15" s="133" t="s">
        <v>320</v>
      </c>
      <c r="F15" s="114" t="s">
        <v>124</v>
      </c>
      <c r="G15" s="27" t="s">
        <v>356</v>
      </c>
      <c r="H15" s="36" t="s">
        <v>357</v>
      </c>
      <c r="I15" s="36" t="s">
        <v>362</v>
      </c>
    </row>
    <row r="16" ht="51.75" customHeight="1">
      <c r="A16" s="29"/>
      <c r="B16" s="23" t="s">
        <v>363</v>
      </c>
      <c r="C16" s="23" t="s">
        <v>365</v>
      </c>
      <c r="D16" s="23" t="s">
        <v>20</v>
      </c>
      <c r="E16" s="23" t="s">
        <v>41</v>
      </c>
      <c r="F16" s="112" t="s">
        <v>124</v>
      </c>
      <c r="G16" s="27" t="s">
        <v>366</v>
      </c>
      <c r="H16" s="36" t="s">
        <v>367</v>
      </c>
      <c r="I16" s="27" t="s">
        <v>370</v>
      </c>
    </row>
    <row r="17" ht="50.25" customHeight="1">
      <c r="A17" s="29"/>
      <c r="B17" s="23" t="s">
        <v>363</v>
      </c>
      <c r="C17" s="23" t="s">
        <v>365</v>
      </c>
      <c r="D17" s="23" t="s">
        <v>20</v>
      </c>
      <c r="E17" s="23" t="s">
        <v>371</v>
      </c>
      <c r="F17" s="112" t="s">
        <v>124</v>
      </c>
      <c r="G17" s="27" t="s">
        <v>366</v>
      </c>
      <c r="H17" s="36" t="s">
        <v>367</v>
      </c>
      <c r="I17" s="27" t="s">
        <v>370</v>
      </c>
    </row>
    <row r="18" ht="35.25" customHeight="1">
      <c r="A18" s="29"/>
      <c r="B18" s="23" t="s">
        <v>374</v>
      </c>
      <c r="C18" s="23" t="s">
        <v>375</v>
      </c>
      <c r="D18" s="23" t="s">
        <v>139</v>
      </c>
      <c r="E18" s="93" t="s">
        <v>81</v>
      </c>
      <c r="F18" s="112" t="s">
        <v>124</v>
      </c>
      <c r="G18" s="27" t="s">
        <v>376</v>
      </c>
      <c r="H18" s="136" t="s">
        <v>378</v>
      </c>
      <c r="I18" s="27" t="s">
        <v>381</v>
      </c>
    </row>
    <row r="19" ht="35.25" customHeight="1">
      <c r="A19" s="29"/>
      <c r="B19" s="23" t="s">
        <v>382</v>
      </c>
      <c r="C19" s="23" t="s">
        <v>383</v>
      </c>
      <c r="D19" s="23" t="s">
        <v>22</v>
      </c>
      <c r="E19" s="23" t="s">
        <v>384</v>
      </c>
      <c r="F19" s="112" t="s">
        <v>295</v>
      </c>
      <c r="G19" s="137" t="s">
        <v>387</v>
      </c>
      <c r="H19" s="138"/>
      <c r="I19" s="138"/>
    </row>
    <row r="20" ht="35.25" customHeight="1">
      <c r="A20" s="29"/>
      <c r="B20" s="23" t="s">
        <v>382</v>
      </c>
      <c r="C20" s="23" t="s">
        <v>383</v>
      </c>
      <c r="D20" s="23" t="s">
        <v>22</v>
      </c>
      <c r="E20" s="23" t="s">
        <v>388</v>
      </c>
      <c r="F20" s="112" t="s">
        <v>24</v>
      </c>
      <c r="G20" s="141" t="s">
        <v>389</v>
      </c>
      <c r="H20" s="36" t="s">
        <v>391</v>
      </c>
      <c r="I20" s="23"/>
    </row>
    <row r="21" ht="35.25" customHeight="1">
      <c r="A21" s="29"/>
      <c r="B21" s="23" t="s">
        <v>382</v>
      </c>
      <c r="C21" s="23" t="s">
        <v>383</v>
      </c>
      <c r="D21" s="23" t="s">
        <v>37</v>
      </c>
      <c r="E21" s="23" t="s">
        <v>394</v>
      </c>
      <c r="F21" s="112" t="s">
        <v>295</v>
      </c>
      <c r="G21" s="142" t="s">
        <v>389</v>
      </c>
      <c r="H21" s="27"/>
      <c r="I21" s="23"/>
    </row>
    <row r="22" ht="35.25" customHeight="1">
      <c r="A22" s="29"/>
      <c r="B22" s="23" t="s">
        <v>382</v>
      </c>
      <c r="C22" s="23" t="s">
        <v>402</v>
      </c>
      <c r="D22" s="23" t="s">
        <v>22</v>
      </c>
      <c r="E22" s="23" t="s">
        <v>404</v>
      </c>
      <c r="F22" s="112" t="s">
        <v>24</v>
      </c>
      <c r="G22" s="142" t="s">
        <v>405</v>
      </c>
      <c r="H22" s="127" t="str">
        <f>HYPERLINK("https://le-www-live-s.legocdn.com/downloads/MachinesAndMechanisms/MachinesAndMechanisms_Activity-Pack-For-Simple-Machines_1.0_ru-RU.pdf","https://le-www-live-s.legocdn.com/downloads/MachinesAndMechanisms/MachinesAndMechanisms_Activity-Pack-For-Simple-Machines_1.0_ru-RU.pdf")</f>
        <v>https://le-www-live-s.legocdn.com/downloads/MachinesAndMechanisms/MachinesAndMechanisms_Activity-Pack-For-Simple-Machines_1.0_ru-RU.pdf</v>
      </c>
      <c r="I22" s="23"/>
    </row>
    <row r="23" ht="35.25" customHeight="1">
      <c r="A23" s="29"/>
      <c r="B23" s="23" t="s">
        <v>382</v>
      </c>
      <c r="C23" s="23" t="s">
        <v>402</v>
      </c>
      <c r="D23" s="23" t="s">
        <v>22</v>
      </c>
      <c r="E23" s="23" t="s">
        <v>416</v>
      </c>
      <c r="F23" s="112" t="s">
        <v>295</v>
      </c>
      <c r="G23" s="142" t="s">
        <v>405</v>
      </c>
      <c r="H23" s="41"/>
      <c r="I23" s="41"/>
    </row>
    <row r="24" ht="35.25" customHeight="1">
      <c r="A24" s="29"/>
      <c r="B24" s="143" t="s">
        <v>417</v>
      </c>
      <c r="C24" s="143" t="s">
        <v>419</v>
      </c>
      <c r="D24" s="143" t="s">
        <v>421</v>
      </c>
      <c r="E24" s="143" t="s">
        <v>91</v>
      </c>
      <c r="F24" s="144" t="s">
        <v>24</v>
      </c>
      <c r="G24" s="27" t="s">
        <v>429</v>
      </c>
      <c r="H24" s="145" t="s">
        <v>430</v>
      </c>
      <c r="I24" s="36" t="s">
        <v>433</v>
      </c>
    </row>
    <row r="25">
      <c r="A25" s="34"/>
      <c r="B25" s="27" t="s">
        <v>434</v>
      </c>
      <c r="C25" s="23" t="s">
        <v>435</v>
      </c>
      <c r="D25" s="23" t="s">
        <v>22</v>
      </c>
      <c r="E25" s="57" t="s">
        <v>81</v>
      </c>
      <c r="F25" s="147" t="s">
        <v>61</v>
      </c>
      <c r="G25" s="27" t="s">
        <v>445</v>
      </c>
      <c r="H25" s="36" t="s">
        <v>446</v>
      </c>
      <c r="I25" s="48" t="s">
        <v>449</v>
      </c>
    </row>
    <row r="26" ht="12.75" customHeight="1">
      <c r="A26" s="38"/>
      <c r="B26" s="33"/>
      <c r="C26" s="33"/>
      <c r="D26" s="33"/>
      <c r="E26" s="33"/>
      <c r="F26" s="33"/>
      <c r="G26" s="33"/>
      <c r="H26" s="33"/>
      <c r="I26" s="35"/>
    </row>
    <row r="27" ht="52.5" customHeight="1">
      <c r="A27" s="20" t="s">
        <v>52</v>
      </c>
      <c r="B27" s="23" t="s">
        <v>286</v>
      </c>
      <c r="C27" s="23" t="s">
        <v>287</v>
      </c>
      <c r="D27" s="25" t="s">
        <v>20</v>
      </c>
      <c r="E27" s="23" t="s">
        <v>288</v>
      </c>
      <c r="F27" s="112" t="s">
        <v>289</v>
      </c>
      <c r="G27" s="27" t="s">
        <v>457</v>
      </c>
      <c r="H27" s="28" t="s">
        <v>458</v>
      </c>
      <c r="I27" s="139"/>
    </row>
    <row r="28" ht="98.25" customHeight="1">
      <c r="A28" s="29"/>
      <c r="B28" s="22" t="s">
        <v>459</v>
      </c>
      <c r="C28" s="22" t="s">
        <v>460</v>
      </c>
      <c r="D28" s="22" t="s">
        <v>139</v>
      </c>
      <c r="E28" s="149" t="s">
        <v>462</v>
      </c>
      <c r="F28" s="112" t="s">
        <v>464</v>
      </c>
      <c r="G28" s="135" t="s">
        <v>466</v>
      </c>
      <c r="H28" s="27" t="s">
        <v>468</v>
      </c>
      <c r="I28" s="135" t="s">
        <v>469</v>
      </c>
    </row>
    <row r="29" ht="87.0" customHeight="1">
      <c r="A29" s="29"/>
      <c r="B29" s="22" t="s">
        <v>459</v>
      </c>
      <c r="C29" s="22" t="s">
        <v>460</v>
      </c>
      <c r="D29" s="22" t="s">
        <v>139</v>
      </c>
      <c r="E29" s="83" t="s">
        <v>472</v>
      </c>
      <c r="F29" s="112" t="s">
        <v>464</v>
      </c>
      <c r="G29" s="135" t="s">
        <v>474</v>
      </c>
      <c r="H29" s="27" t="s">
        <v>475</v>
      </c>
      <c r="I29" s="135" t="s">
        <v>476</v>
      </c>
    </row>
    <row r="30" ht="42.0" customHeight="1">
      <c r="A30" s="29"/>
      <c r="B30" s="22" t="s">
        <v>478</v>
      </c>
      <c r="C30" s="22" t="s">
        <v>480</v>
      </c>
      <c r="D30" s="22" t="s">
        <v>481</v>
      </c>
      <c r="E30" s="22" t="s">
        <v>47</v>
      </c>
      <c r="F30" s="112" t="s">
        <v>61</v>
      </c>
      <c r="G30" s="28" t="s">
        <v>482</v>
      </c>
      <c r="H30" s="48" t="s">
        <v>484</v>
      </c>
      <c r="I30" s="28" t="s">
        <v>486</v>
      </c>
    </row>
    <row r="31" ht="36.0" customHeight="1">
      <c r="A31" s="29"/>
      <c r="B31" s="23" t="s">
        <v>330</v>
      </c>
      <c r="C31" s="23" t="s">
        <v>331</v>
      </c>
      <c r="D31" s="23" t="s">
        <v>22</v>
      </c>
      <c r="E31" s="23" t="s">
        <v>333</v>
      </c>
      <c r="F31" s="112" t="s">
        <v>24</v>
      </c>
      <c r="G31" s="27" t="s">
        <v>487</v>
      </c>
      <c r="H31" s="127" t="str">
        <f>HYPERLINK("https://youtu.be/mcSdPTXo__s","https://youtu.be/mcSdPTXo__s")</f>
        <v>https://youtu.be/mcSdPTXo__s</v>
      </c>
      <c r="I31" s="84"/>
    </row>
    <row r="32" ht="37.5" customHeight="1">
      <c r="A32" s="29"/>
      <c r="B32" s="23" t="s">
        <v>330</v>
      </c>
      <c r="C32" s="23" t="s">
        <v>331</v>
      </c>
      <c r="D32" s="23" t="s">
        <v>37</v>
      </c>
      <c r="E32" s="23" t="s">
        <v>47</v>
      </c>
      <c r="F32" s="112" t="s">
        <v>24</v>
      </c>
      <c r="G32" s="27" t="s">
        <v>490</v>
      </c>
      <c r="H32" s="127" t="str">
        <f>HYPERLINK("https://youtu.be/9Bhsz4NR2Kg","https://youtu.be/9Bhsz4NR2Kg")</f>
        <v>https://youtu.be/9Bhsz4NR2Kg</v>
      </c>
      <c r="I32" s="84"/>
    </row>
    <row r="33" ht="37.5" customHeight="1">
      <c r="A33" s="29"/>
      <c r="B33" s="23" t="s">
        <v>491</v>
      </c>
      <c r="C33" s="23" t="s">
        <v>492</v>
      </c>
      <c r="D33" s="23" t="s">
        <v>139</v>
      </c>
      <c r="E33" s="23" t="s">
        <v>91</v>
      </c>
      <c r="F33" s="112" t="s">
        <v>124</v>
      </c>
      <c r="G33" s="27" t="s">
        <v>327</v>
      </c>
      <c r="H33" s="36" t="s">
        <v>493</v>
      </c>
      <c r="I33" s="48" t="s">
        <v>494</v>
      </c>
    </row>
    <row r="34" ht="37.5" customHeight="1">
      <c r="A34" s="29"/>
      <c r="B34" s="23" t="s">
        <v>491</v>
      </c>
      <c r="C34" s="23" t="s">
        <v>492</v>
      </c>
      <c r="D34" s="23" t="s">
        <v>139</v>
      </c>
      <c r="E34" s="23" t="s">
        <v>96</v>
      </c>
      <c r="F34" s="112" t="s">
        <v>124</v>
      </c>
      <c r="G34" s="27" t="s">
        <v>496</v>
      </c>
      <c r="H34" s="36" t="s">
        <v>497</v>
      </c>
      <c r="I34" s="152" t="s">
        <v>502</v>
      </c>
    </row>
    <row r="35" ht="51.0" customHeight="1">
      <c r="A35" s="29"/>
      <c r="B35" s="23" t="s">
        <v>363</v>
      </c>
      <c r="C35" s="23" t="s">
        <v>507</v>
      </c>
      <c r="D35" s="23" t="s">
        <v>22</v>
      </c>
      <c r="E35" s="23" t="s">
        <v>41</v>
      </c>
      <c r="F35" s="112" t="s">
        <v>124</v>
      </c>
      <c r="G35" s="27" t="s">
        <v>508</v>
      </c>
      <c r="H35" s="36" t="s">
        <v>509</v>
      </c>
      <c r="I35" s="27" t="s">
        <v>510</v>
      </c>
    </row>
    <row r="36" ht="51.0" customHeight="1">
      <c r="A36" s="29"/>
      <c r="B36" s="23" t="s">
        <v>363</v>
      </c>
      <c r="C36" s="23" t="s">
        <v>507</v>
      </c>
      <c r="D36" s="23" t="s">
        <v>22</v>
      </c>
      <c r="E36" s="23" t="s">
        <v>123</v>
      </c>
      <c r="F36" s="112" t="s">
        <v>124</v>
      </c>
      <c r="G36" s="27" t="s">
        <v>508</v>
      </c>
      <c r="H36" s="36" t="s">
        <v>509</v>
      </c>
      <c r="I36" s="27" t="s">
        <v>510</v>
      </c>
    </row>
    <row r="37" ht="48.0" customHeight="1">
      <c r="A37" s="29"/>
      <c r="B37" s="23" t="s">
        <v>374</v>
      </c>
      <c r="C37" s="23" t="s">
        <v>375</v>
      </c>
      <c r="D37" s="23" t="s">
        <v>139</v>
      </c>
      <c r="E37" s="93" t="s">
        <v>47</v>
      </c>
      <c r="F37" s="112" t="s">
        <v>124</v>
      </c>
      <c r="G37" s="27" t="s">
        <v>518</v>
      </c>
      <c r="H37" s="136" t="s">
        <v>378</v>
      </c>
      <c r="I37" s="27" t="s">
        <v>381</v>
      </c>
    </row>
    <row r="38" ht="25.5" customHeight="1">
      <c r="A38" s="29"/>
      <c r="B38" s="23" t="s">
        <v>382</v>
      </c>
      <c r="C38" s="23" t="s">
        <v>383</v>
      </c>
      <c r="D38" s="23" t="s">
        <v>22</v>
      </c>
      <c r="E38" s="23" t="s">
        <v>384</v>
      </c>
      <c r="F38" s="112" t="s">
        <v>295</v>
      </c>
      <c r="G38" s="141" t="s">
        <v>389</v>
      </c>
      <c r="H38" s="154" t="str">
        <f t="shared" ref="H38:H39" si="1">HYPERLINK("http://msevm.com/2015/lego/03/index.htm","http://msevm.com/2015/lego/03/index.htm")</f>
        <v>http://msevm.com/2015/lego/03/index.htm</v>
      </c>
      <c r="I38" s="27"/>
    </row>
    <row r="39" ht="38.25" customHeight="1">
      <c r="A39" s="29"/>
      <c r="B39" s="23" t="s">
        <v>382</v>
      </c>
      <c r="C39" s="23" t="s">
        <v>383</v>
      </c>
      <c r="D39" s="23" t="s">
        <v>37</v>
      </c>
      <c r="E39" s="23" t="s">
        <v>388</v>
      </c>
      <c r="F39" s="147" t="s">
        <v>24</v>
      </c>
      <c r="G39" s="142" t="s">
        <v>389</v>
      </c>
      <c r="H39" s="127" t="str">
        <f t="shared" si="1"/>
        <v>http://msevm.com/2015/lego/03/index.htm</v>
      </c>
      <c r="I39" s="27"/>
    </row>
    <row r="40" ht="12.75" customHeight="1">
      <c r="A40" s="29"/>
      <c r="B40" s="23" t="s">
        <v>382</v>
      </c>
      <c r="C40" s="23" t="s">
        <v>383</v>
      </c>
      <c r="D40" s="23" t="s">
        <v>37</v>
      </c>
      <c r="E40" s="23" t="s">
        <v>394</v>
      </c>
      <c r="F40" s="112" t="s">
        <v>295</v>
      </c>
      <c r="G40" s="142" t="s">
        <v>389</v>
      </c>
      <c r="H40" s="23"/>
      <c r="I40" s="27"/>
    </row>
    <row r="41" ht="25.5" customHeight="1">
      <c r="A41" s="29"/>
      <c r="B41" s="23" t="s">
        <v>382</v>
      </c>
      <c r="C41" s="23" t="s">
        <v>402</v>
      </c>
      <c r="D41" s="23" t="s">
        <v>37</v>
      </c>
      <c r="E41" s="23" t="s">
        <v>404</v>
      </c>
      <c r="F41" s="112" t="s">
        <v>24</v>
      </c>
      <c r="G41" s="142" t="s">
        <v>405</v>
      </c>
      <c r="H41" s="36" t="s">
        <v>531</v>
      </c>
      <c r="I41" s="23"/>
    </row>
    <row r="42" ht="38.25" customHeight="1">
      <c r="A42" s="29"/>
      <c r="B42" s="23" t="s">
        <v>382</v>
      </c>
      <c r="C42" s="23" t="s">
        <v>402</v>
      </c>
      <c r="D42" s="23" t="s">
        <v>37</v>
      </c>
      <c r="E42" s="23" t="s">
        <v>416</v>
      </c>
      <c r="F42" s="112" t="s">
        <v>295</v>
      </c>
      <c r="G42" s="142" t="s">
        <v>405</v>
      </c>
      <c r="H42" s="23"/>
      <c r="I42" s="23"/>
    </row>
    <row r="43" ht="75.0" customHeight="1">
      <c r="A43" s="29"/>
      <c r="B43" s="27" t="s">
        <v>434</v>
      </c>
      <c r="C43" s="23" t="s">
        <v>435</v>
      </c>
      <c r="D43" s="23" t="s">
        <v>22</v>
      </c>
      <c r="E43" s="57" t="s">
        <v>81</v>
      </c>
      <c r="F43" s="147" t="s">
        <v>61</v>
      </c>
      <c r="G43" s="27" t="s">
        <v>445</v>
      </c>
      <c r="H43" s="36" t="s">
        <v>446</v>
      </c>
      <c r="I43" s="48" t="s">
        <v>449</v>
      </c>
    </row>
    <row r="44" ht="51.0" customHeight="1">
      <c r="A44" s="29"/>
      <c r="B44" s="23" t="s">
        <v>534</v>
      </c>
      <c r="C44" s="23" t="s">
        <v>535</v>
      </c>
      <c r="D44" s="23" t="s">
        <v>22</v>
      </c>
      <c r="E44" s="23" t="s">
        <v>333</v>
      </c>
      <c r="F44" s="112" t="s">
        <v>24</v>
      </c>
      <c r="G44" s="28" t="s">
        <v>536</v>
      </c>
      <c r="H44" s="51" t="s">
        <v>537</v>
      </c>
      <c r="I44" s="23"/>
    </row>
    <row r="45" ht="51.0" customHeight="1">
      <c r="A45" s="29"/>
      <c r="B45" s="23" t="s">
        <v>534</v>
      </c>
      <c r="C45" s="23" t="s">
        <v>535</v>
      </c>
      <c r="D45" s="23" t="s">
        <v>22</v>
      </c>
      <c r="E45" s="23" t="s">
        <v>47</v>
      </c>
      <c r="F45" s="112" t="s">
        <v>24</v>
      </c>
      <c r="G45" s="28" t="s">
        <v>538</v>
      </c>
      <c r="H45" s="51" t="s">
        <v>537</v>
      </c>
      <c r="I45" s="23"/>
    </row>
    <row r="46" ht="47.25" customHeight="1">
      <c r="A46" s="29"/>
      <c r="B46" s="23" t="s">
        <v>534</v>
      </c>
      <c r="C46" s="23" t="s">
        <v>535</v>
      </c>
      <c r="D46" s="23" t="s">
        <v>37</v>
      </c>
      <c r="E46" s="23" t="s">
        <v>30</v>
      </c>
      <c r="F46" s="112" t="s">
        <v>24</v>
      </c>
      <c r="G46" s="28" t="s">
        <v>538</v>
      </c>
      <c r="H46" s="51" t="s">
        <v>537</v>
      </c>
      <c r="I46" s="23"/>
    </row>
    <row r="47" ht="47.25" customHeight="1">
      <c r="A47" s="29"/>
      <c r="B47" s="23" t="s">
        <v>540</v>
      </c>
      <c r="C47" s="23" t="s">
        <v>541</v>
      </c>
      <c r="D47" s="23" t="s">
        <v>22</v>
      </c>
      <c r="E47" s="23" t="s">
        <v>26</v>
      </c>
      <c r="F47" s="147" t="s">
        <v>295</v>
      </c>
      <c r="G47" s="27" t="s">
        <v>542</v>
      </c>
      <c r="H47" s="36" t="s">
        <v>543</v>
      </c>
      <c r="I47" s="27" t="s">
        <v>549</v>
      </c>
    </row>
    <row r="48" ht="47.25" customHeight="1">
      <c r="A48" s="29"/>
      <c r="B48" s="23" t="s">
        <v>540</v>
      </c>
      <c r="C48" s="23" t="s">
        <v>541</v>
      </c>
      <c r="D48" s="23" t="s">
        <v>22</v>
      </c>
      <c r="E48" s="23" t="s">
        <v>333</v>
      </c>
      <c r="F48" s="147" t="s">
        <v>295</v>
      </c>
      <c r="G48" s="27" t="s">
        <v>542</v>
      </c>
      <c r="H48" s="36" t="s">
        <v>554</v>
      </c>
      <c r="I48" s="23"/>
    </row>
    <row r="49" ht="47.25" customHeight="1">
      <c r="A49" s="29"/>
      <c r="B49" s="23" t="s">
        <v>540</v>
      </c>
      <c r="C49" s="23" t="s">
        <v>541</v>
      </c>
      <c r="D49" s="23" t="s">
        <v>37</v>
      </c>
      <c r="E49" s="23" t="s">
        <v>153</v>
      </c>
      <c r="F49" s="147" t="s">
        <v>295</v>
      </c>
      <c r="G49" s="27" t="s">
        <v>542</v>
      </c>
      <c r="H49" s="36" t="s">
        <v>543</v>
      </c>
      <c r="I49" s="27" t="s">
        <v>549</v>
      </c>
    </row>
    <row r="50" ht="47.25" customHeight="1">
      <c r="A50" s="29"/>
      <c r="B50" s="23" t="s">
        <v>540</v>
      </c>
      <c r="C50" s="23" t="s">
        <v>541</v>
      </c>
      <c r="D50" s="23" t="s">
        <v>143</v>
      </c>
      <c r="E50" s="23" t="s">
        <v>81</v>
      </c>
      <c r="F50" s="147" t="s">
        <v>295</v>
      </c>
      <c r="G50" s="27" t="s">
        <v>542</v>
      </c>
      <c r="H50" s="36" t="s">
        <v>543</v>
      </c>
      <c r="I50" s="27" t="s">
        <v>549</v>
      </c>
    </row>
    <row r="51" ht="47.25" customHeight="1">
      <c r="A51" s="29"/>
      <c r="B51" s="23" t="s">
        <v>540</v>
      </c>
      <c r="C51" s="23" t="s">
        <v>541</v>
      </c>
      <c r="D51" s="23" t="s">
        <v>139</v>
      </c>
      <c r="E51" s="23" t="s">
        <v>60</v>
      </c>
      <c r="F51" s="147" t="s">
        <v>124</v>
      </c>
      <c r="G51" s="27" t="s">
        <v>559</v>
      </c>
      <c r="H51" s="36" t="s">
        <v>560</v>
      </c>
      <c r="I51" s="23"/>
    </row>
    <row r="52" ht="47.25" customHeight="1">
      <c r="A52" s="34"/>
      <c r="B52" s="23" t="s">
        <v>540</v>
      </c>
      <c r="C52" s="23" t="s">
        <v>541</v>
      </c>
      <c r="D52" s="23" t="s">
        <v>139</v>
      </c>
      <c r="E52" s="23" t="s">
        <v>561</v>
      </c>
      <c r="F52" s="147" t="s">
        <v>124</v>
      </c>
      <c r="G52" s="27" t="s">
        <v>559</v>
      </c>
      <c r="H52" s="36" t="s">
        <v>560</v>
      </c>
      <c r="I52" s="23"/>
    </row>
    <row r="53" ht="12.75" customHeight="1">
      <c r="A53" s="38"/>
      <c r="B53" s="33"/>
      <c r="C53" s="33"/>
      <c r="D53" s="33"/>
      <c r="E53" s="33"/>
      <c r="F53" s="33"/>
      <c r="G53" s="33"/>
      <c r="H53" s="33"/>
      <c r="I53" s="35"/>
    </row>
    <row r="54" ht="38.25" customHeight="1">
      <c r="A54" s="20" t="s">
        <v>58</v>
      </c>
      <c r="B54" s="22" t="s">
        <v>478</v>
      </c>
      <c r="C54" s="22" t="s">
        <v>480</v>
      </c>
      <c r="D54" s="22" t="s">
        <v>481</v>
      </c>
      <c r="E54" s="22" t="s">
        <v>47</v>
      </c>
      <c r="F54" s="112" t="s">
        <v>61</v>
      </c>
      <c r="G54" s="28" t="s">
        <v>563</v>
      </c>
      <c r="H54" s="170" t="s">
        <v>564</v>
      </c>
      <c r="I54" s="51" t="s">
        <v>567</v>
      </c>
    </row>
    <row r="55" ht="39.75" customHeight="1">
      <c r="A55" s="29"/>
      <c r="B55" s="23" t="s">
        <v>491</v>
      </c>
      <c r="C55" s="23" t="s">
        <v>492</v>
      </c>
      <c r="D55" s="23" t="s">
        <v>139</v>
      </c>
      <c r="E55" s="23" t="s">
        <v>91</v>
      </c>
      <c r="F55" s="112" t="s">
        <v>295</v>
      </c>
      <c r="G55" s="27" t="s">
        <v>496</v>
      </c>
      <c r="H55" s="36" t="s">
        <v>572</v>
      </c>
      <c r="I55" s="48" t="s">
        <v>575</v>
      </c>
    </row>
    <row r="56" ht="54.75" customHeight="1">
      <c r="A56" s="29"/>
      <c r="B56" s="23" t="s">
        <v>363</v>
      </c>
      <c r="C56" s="23" t="s">
        <v>365</v>
      </c>
      <c r="D56" s="23" t="s">
        <v>59</v>
      </c>
      <c r="E56" s="23" t="s">
        <v>41</v>
      </c>
      <c r="F56" s="112" t="s">
        <v>289</v>
      </c>
      <c r="G56" s="27" t="s">
        <v>576</v>
      </c>
      <c r="H56" s="36" t="s">
        <v>577</v>
      </c>
      <c r="I56" s="27" t="s">
        <v>581</v>
      </c>
    </row>
    <row r="57" ht="48.75" customHeight="1">
      <c r="A57" s="29"/>
      <c r="B57" s="23" t="s">
        <v>363</v>
      </c>
      <c r="C57" s="23" t="s">
        <v>365</v>
      </c>
      <c r="D57" s="23" t="s">
        <v>59</v>
      </c>
      <c r="E57" s="22" t="s">
        <v>123</v>
      </c>
      <c r="F57" s="112" t="s">
        <v>289</v>
      </c>
      <c r="G57" s="27" t="s">
        <v>576</v>
      </c>
      <c r="H57" s="36" t="s">
        <v>577</v>
      </c>
      <c r="I57" s="27" t="s">
        <v>581</v>
      </c>
    </row>
    <row r="58" ht="12.75" customHeight="1">
      <c r="A58" s="29"/>
      <c r="B58" s="23" t="s">
        <v>417</v>
      </c>
      <c r="C58" s="23" t="s">
        <v>419</v>
      </c>
      <c r="D58" s="23" t="s">
        <v>421</v>
      </c>
      <c r="E58" s="23" t="s">
        <v>91</v>
      </c>
      <c r="F58" s="112" t="s">
        <v>24</v>
      </c>
      <c r="G58" s="27" t="s">
        <v>429</v>
      </c>
      <c r="H58" s="36" t="s">
        <v>430</v>
      </c>
      <c r="I58" s="36" t="s">
        <v>587</v>
      </c>
    </row>
    <row r="59" ht="50.25" customHeight="1">
      <c r="A59" s="29"/>
      <c r="B59" s="23" t="s">
        <v>540</v>
      </c>
      <c r="C59" s="23" t="s">
        <v>541</v>
      </c>
      <c r="D59" s="23" t="s">
        <v>121</v>
      </c>
      <c r="E59" s="23" t="s">
        <v>495</v>
      </c>
      <c r="F59" s="147" t="s">
        <v>61</v>
      </c>
      <c r="G59" s="27" t="s">
        <v>593</v>
      </c>
      <c r="H59" s="36" t="s">
        <v>594</v>
      </c>
      <c r="I59" s="23"/>
    </row>
    <row r="60" ht="54.75" customHeight="1">
      <c r="A60" s="29"/>
      <c r="B60" s="23" t="s">
        <v>540</v>
      </c>
      <c r="C60" s="23" t="s">
        <v>541</v>
      </c>
      <c r="D60" s="23" t="s">
        <v>20</v>
      </c>
      <c r="E60" s="23" t="s">
        <v>500</v>
      </c>
      <c r="F60" s="147" t="s">
        <v>124</v>
      </c>
      <c r="G60" s="27" t="s">
        <v>597</v>
      </c>
      <c r="H60" s="56" t="s">
        <v>598</v>
      </c>
      <c r="I60" s="56" t="s">
        <v>603</v>
      </c>
    </row>
    <row r="61" ht="36.0" customHeight="1">
      <c r="A61" s="29"/>
      <c r="B61" s="23" t="s">
        <v>540</v>
      </c>
      <c r="C61" s="23" t="s">
        <v>541</v>
      </c>
      <c r="D61" s="23" t="s">
        <v>20</v>
      </c>
      <c r="E61" s="23" t="s">
        <v>605</v>
      </c>
      <c r="F61" s="147" t="s">
        <v>124</v>
      </c>
      <c r="G61" s="27" t="s">
        <v>597</v>
      </c>
      <c r="H61" s="56" t="s">
        <v>598</v>
      </c>
      <c r="I61" s="56" t="s">
        <v>603</v>
      </c>
    </row>
    <row r="62" ht="39.75" customHeight="1">
      <c r="A62" s="29"/>
      <c r="B62" s="23" t="s">
        <v>540</v>
      </c>
      <c r="C62" s="23" t="s">
        <v>541</v>
      </c>
      <c r="D62" s="23" t="s">
        <v>59</v>
      </c>
      <c r="E62" s="23" t="s">
        <v>607</v>
      </c>
      <c r="F62" s="147" t="s">
        <v>124</v>
      </c>
      <c r="G62" s="27" t="s">
        <v>597</v>
      </c>
      <c r="H62" s="56" t="s">
        <v>598</v>
      </c>
      <c r="I62" s="56" t="s">
        <v>603</v>
      </c>
    </row>
    <row r="63" ht="42.75" customHeight="1">
      <c r="A63" s="29"/>
      <c r="B63" s="23" t="s">
        <v>540</v>
      </c>
      <c r="C63" s="23" t="s">
        <v>541</v>
      </c>
      <c r="D63" s="23" t="s">
        <v>59</v>
      </c>
      <c r="E63" s="23" t="s">
        <v>614</v>
      </c>
      <c r="F63" s="147" t="s">
        <v>124</v>
      </c>
      <c r="G63" s="27" t="s">
        <v>597</v>
      </c>
      <c r="H63" s="56" t="s">
        <v>598</v>
      </c>
      <c r="I63" s="56" t="s">
        <v>603</v>
      </c>
    </row>
    <row r="64" ht="42.75" customHeight="1">
      <c r="A64" s="29"/>
      <c r="B64" s="23" t="s">
        <v>617</v>
      </c>
      <c r="C64" s="23" t="s">
        <v>618</v>
      </c>
      <c r="D64" s="23" t="s">
        <v>22</v>
      </c>
      <c r="E64" s="181" t="s">
        <v>210</v>
      </c>
      <c r="F64" s="155" t="s">
        <v>620</v>
      </c>
      <c r="G64" s="27" t="s">
        <v>621</v>
      </c>
      <c r="H64" s="36" t="s">
        <v>622</v>
      </c>
      <c r="I64" s="36" t="s">
        <v>623</v>
      </c>
    </row>
    <row r="65" ht="39.0" customHeight="1">
      <c r="A65" s="29"/>
      <c r="B65" s="23" t="s">
        <v>617</v>
      </c>
      <c r="C65" s="23" t="s">
        <v>618</v>
      </c>
      <c r="D65" s="23" t="s">
        <v>22</v>
      </c>
      <c r="E65" s="181" t="s">
        <v>626</v>
      </c>
      <c r="F65" s="183" t="s">
        <v>464</v>
      </c>
      <c r="G65" s="27" t="s">
        <v>628</v>
      </c>
      <c r="H65" s="184" t="s">
        <v>622</v>
      </c>
      <c r="I65" s="36" t="s">
        <v>623</v>
      </c>
    </row>
    <row r="66" ht="51.75" customHeight="1">
      <c r="A66" s="34"/>
      <c r="B66" s="23" t="s">
        <v>617</v>
      </c>
      <c r="C66" s="23" t="s">
        <v>618</v>
      </c>
      <c r="D66" s="23" t="s">
        <v>20</v>
      </c>
      <c r="E66" s="149" t="s">
        <v>633</v>
      </c>
      <c r="F66" s="147" t="s">
        <v>634</v>
      </c>
      <c r="G66" s="27" t="s">
        <v>635</v>
      </c>
      <c r="H66" s="189" t="s">
        <v>636</v>
      </c>
      <c r="I66" s="36" t="s">
        <v>623</v>
      </c>
    </row>
    <row r="67" ht="12.75" customHeight="1">
      <c r="A67" s="38"/>
      <c r="B67" s="33"/>
      <c r="C67" s="33"/>
      <c r="D67" s="33"/>
      <c r="E67" s="33"/>
      <c r="F67" s="33"/>
      <c r="G67" s="33"/>
      <c r="H67" s="33"/>
      <c r="I67" s="35"/>
    </row>
    <row r="68" ht="38.25" customHeight="1">
      <c r="A68" s="20" t="s">
        <v>57</v>
      </c>
      <c r="B68" s="22" t="s">
        <v>478</v>
      </c>
      <c r="C68" s="22" t="s">
        <v>480</v>
      </c>
      <c r="D68" s="22" t="s">
        <v>481</v>
      </c>
      <c r="E68" s="22" t="s">
        <v>47</v>
      </c>
      <c r="F68" s="112" t="s">
        <v>61</v>
      </c>
      <c r="G68" s="28" t="s">
        <v>651</v>
      </c>
      <c r="H68" s="48" t="s">
        <v>652</v>
      </c>
      <c r="I68" s="28" t="s">
        <v>657</v>
      </c>
    </row>
    <row r="69" ht="27.75" customHeight="1">
      <c r="A69" s="29"/>
      <c r="B69" s="23" t="s">
        <v>330</v>
      </c>
      <c r="C69" s="23" t="s">
        <v>331</v>
      </c>
      <c r="D69" s="23" t="s">
        <v>22</v>
      </c>
      <c r="E69" s="23" t="s">
        <v>333</v>
      </c>
      <c r="F69" s="112" t="s">
        <v>24</v>
      </c>
      <c r="G69" s="27" t="s">
        <v>490</v>
      </c>
      <c r="H69" s="127" t="str">
        <f t="shared" ref="H69:H70" si="2">HYPERLINK("https://youtu.be/9Bhsz4NR2Kg","https://youtu.be/9Bhsz4NR2Kg")</f>
        <v>https://youtu.be/9Bhsz4NR2Kg</v>
      </c>
      <c r="I69" s="84"/>
    </row>
    <row r="70" ht="29.25" customHeight="1">
      <c r="A70" s="29"/>
      <c r="B70" s="23" t="s">
        <v>330</v>
      </c>
      <c r="C70" s="23" t="s">
        <v>331</v>
      </c>
      <c r="D70" s="23" t="s">
        <v>37</v>
      </c>
      <c r="E70" s="23" t="s">
        <v>47</v>
      </c>
      <c r="F70" s="112" t="s">
        <v>24</v>
      </c>
      <c r="G70" s="27" t="s">
        <v>490</v>
      </c>
      <c r="H70" s="127" t="str">
        <f t="shared" si="2"/>
        <v>https://youtu.be/9Bhsz4NR2Kg</v>
      </c>
      <c r="I70" s="84"/>
    </row>
    <row r="71" ht="48.0" customHeight="1">
      <c r="A71" s="29"/>
      <c r="B71" s="22" t="s">
        <v>491</v>
      </c>
      <c r="C71" s="22" t="s">
        <v>664</v>
      </c>
      <c r="D71" s="22" t="s">
        <v>22</v>
      </c>
      <c r="E71" s="22" t="s">
        <v>91</v>
      </c>
      <c r="F71" s="112" t="s">
        <v>289</v>
      </c>
      <c r="G71" s="27" t="s">
        <v>666</v>
      </c>
      <c r="H71" s="84"/>
      <c r="I71" s="48" t="s">
        <v>667</v>
      </c>
    </row>
    <row r="72" ht="48.0" customHeight="1">
      <c r="A72" s="29"/>
      <c r="B72" s="22" t="s">
        <v>491</v>
      </c>
      <c r="C72" s="22" t="s">
        <v>664</v>
      </c>
      <c r="D72" s="22" t="s">
        <v>22</v>
      </c>
      <c r="E72" s="22" t="s">
        <v>96</v>
      </c>
      <c r="F72" s="112" t="s">
        <v>289</v>
      </c>
      <c r="G72" s="27" t="s">
        <v>671</v>
      </c>
      <c r="H72" s="36" t="s">
        <v>672</v>
      </c>
      <c r="I72" s="48" t="s">
        <v>673</v>
      </c>
    </row>
    <row r="73" ht="51.0" customHeight="1">
      <c r="A73" s="29"/>
      <c r="B73" s="23" t="s">
        <v>363</v>
      </c>
      <c r="C73" s="23" t="s">
        <v>365</v>
      </c>
      <c r="D73" s="23" t="s">
        <v>20</v>
      </c>
      <c r="E73" s="23" t="s">
        <v>41</v>
      </c>
      <c r="F73" s="112" t="s">
        <v>124</v>
      </c>
      <c r="G73" s="27" t="s">
        <v>508</v>
      </c>
      <c r="H73" s="36" t="s">
        <v>509</v>
      </c>
      <c r="I73" s="27" t="s">
        <v>675</v>
      </c>
    </row>
    <row r="74" ht="51.0" customHeight="1">
      <c r="A74" s="29"/>
      <c r="B74" s="23" t="s">
        <v>363</v>
      </c>
      <c r="C74" s="23" t="s">
        <v>507</v>
      </c>
      <c r="D74" s="23" t="s">
        <v>22</v>
      </c>
      <c r="E74" s="23" t="s">
        <v>41</v>
      </c>
      <c r="F74" s="112" t="s">
        <v>124</v>
      </c>
      <c r="G74" s="27" t="s">
        <v>676</v>
      </c>
      <c r="H74" s="36" t="s">
        <v>677</v>
      </c>
      <c r="I74" s="27" t="s">
        <v>679</v>
      </c>
    </row>
    <row r="75" ht="25.5" customHeight="1">
      <c r="A75" s="29"/>
      <c r="B75" s="23" t="s">
        <v>382</v>
      </c>
      <c r="C75" s="23" t="s">
        <v>680</v>
      </c>
      <c r="D75" s="23" t="s">
        <v>22</v>
      </c>
      <c r="E75" s="23" t="s">
        <v>681</v>
      </c>
      <c r="F75" s="112" t="s">
        <v>24</v>
      </c>
      <c r="G75" s="193" t="s">
        <v>682</v>
      </c>
      <c r="H75" s="127" t="str">
        <f>HYPERLINK("https://le-www-live-s.legocdn.com/downloads/MachinesAndMechanisms/MachinesAndMechanisms_Activity-Pack-For-Simple-Machines_1.0_ru-RU.pdf","https://le-www-live-s.legocdn.com/downloads/MachinesAndMechanisms/MachinesAndMechanisms_Activity-Pack-For-Simple-Machines_1.0_ru-RU.pdf")</f>
        <v>https://le-www-live-s.legocdn.com/downloads/MachinesAndMechanisms/MachinesAndMechanisms_Activity-Pack-For-Simple-Machines_1.0_ru-RU.pdf</v>
      </c>
      <c r="I75" s="23"/>
    </row>
    <row r="76" ht="25.5" customHeight="1">
      <c r="A76" s="29"/>
      <c r="B76" s="23" t="s">
        <v>382</v>
      </c>
      <c r="C76" s="23" t="s">
        <v>680</v>
      </c>
      <c r="D76" s="23" t="s">
        <v>22</v>
      </c>
      <c r="E76" s="23" t="s">
        <v>689</v>
      </c>
      <c r="F76" s="112" t="s">
        <v>61</v>
      </c>
      <c r="G76" s="193" t="s">
        <v>682</v>
      </c>
      <c r="H76" s="23"/>
      <c r="I76" s="23"/>
    </row>
    <row r="77" ht="12.75" customHeight="1">
      <c r="A77" s="29"/>
      <c r="B77" s="23" t="s">
        <v>417</v>
      </c>
      <c r="C77" s="23" t="s">
        <v>419</v>
      </c>
      <c r="D77" s="23" t="s">
        <v>421</v>
      </c>
      <c r="E77" s="23" t="s">
        <v>91</v>
      </c>
      <c r="F77" s="112" t="s">
        <v>24</v>
      </c>
      <c r="G77" s="27" t="s">
        <v>691</v>
      </c>
      <c r="H77" s="36" t="s">
        <v>692</v>
      </c>
      <c r="I77" s="36" t="s">
        <v>694</v>
      </c>
    </row>
    <row r="78" ht="29.25" customHeight="1">
      <c r="A78" s="29"/>
      <c r="B78" s="23" t="s">
        <v>540</v>
      </c>
      <c r="C78" s="23" t="s">
        <v>541</v>
      </c>
      <c r="D78" s="23" t="s">
        <v>22</v>
      </c>
      <c r="E78" s="23" t="s">
        <v>26</v>
      </c>
      <c r="F78" s="147" t="s">
        <v>61</v>
      </c>
      <c r="G78" s="27" t="s">
        <v>593</v>
      </c>
      <c r="H78" s="36" t="s">
        <v>594</v>
      </c>
      <c r="I78" s="23"/>
    </row>
    <row r="79" ht="32.25" customHeight="1">
      <c r="A79" s="29"/>
      <c r="B79" s="23" t="s">
        <v>540</v>
      </c>
      <c r="C79" s="23" t="s">
        <v>541</v>
      </c>
      <c r="D79" s="23" t="s">
        <v>37</v>
      </c>
      <c r="E79" s="23" t="s">
        <v>333</v>
      </c>
      <c r="F79" s="147" t="s">
        <v>61</v>
      </c>
      <c r="G79" s="27" t="s">
        <v>593</v>
      </c>
      <c r="H79" s="36" t="s">
        <v>594</v>
      </c>
      <c r="I79" s="23"/>
    </row>
    <row r="80" ht="32.25" customHeight="1">
      <c r="A80" s="29"/>
      <c r="B80" s="23" t="s">
        <v>540</v>
      </c>
      <c r="C80" s="23" t="s">
        <v>541</v>
      </c>
      <c r="D80" s="23" t="s">
        <v>37</v>
      </c>
      <c r="E80" s="23" t="s">
        <v>47</v>
      </c>
      <c r="F80" s="147" t="s">
        <v>61</v>
      </c>
      <c r="G80" s="27" t="s">
        <v>593</v>
      </c>
      <c r="H80" s="36" t="s">
        <v>594</v>
      </c>
      <c r="I80" s="23"/>
    </row>
    <row r="81" ht="30.75" customHeight="1">
      <c r="A81" s="29"/>
      <c r="B81" s="23" t="s">
        <v>540</v>
      </c>
      <c r="C81" s="23" t="s">
        <v>541</v>
      </c>
      <c r="D81" s="23" t="s">
        <v>143</v>
      </c>
      <c r="E81" s="23" t="s">
        <v>81</v>
      </c>
      <c r="F81" s="147" t="s">
        <v>61</v>
      </c>
      <c r="G81" s="27" t="s">
        <v>593</v>
      </c>
      <c r="H81" s="36" t="s">
        <v>594</v>
      </c>
      <c r="I81" s="23"/>
    </row>
    <row r="82" ht="18.0" customHeight="1">
      <c r="A82" s="29"/>
      <c r="B82" s="23" t="s">
        <v>540</v>
      </c>
      <c r="C82" s="23" t="s">
        <v>541</v>
      </c>
      <c r="D82" s="23" t="s">
        <v>143</v>
      </c>
      <c r="E82" s="23" t="s">
        <v>60</v>
      </c>
      <c r="F82" s="147" t="s">
        <v>61</v>
      </c>
      <c r="G82" s="27" t="s">
        <v>593</v>
      </c>
      <c r="H82" s="36" t="s">
        <v>594</v>
      </c>
      <c r="I82" s="23"/>
    </row>
    <row r="83" ht="36.75" customHeight="1">
      <c r="A83" s="34"/>
      <c r="B83" s="23" t="s">
        <v>540</v>
      </c>
      <c r="C83" s="23" t="s">
        <v>541</v>
      </c>
      <c r="D83" s="23" t="s">
        <v>139</v>
      </c>
      <c r="E83" s="23" t="s">
        <v>96</v>
      </c>
      <c r="F83" s="147" t="s">
        <v>124</v>
      </c>
      <c r="G83" s="27" t="s">
        <v>559</v>
      </c>
      <c r="H83" s="36" t="s">
        <v>560</v>
      </c>
      <c r="I83" s="23"/>
    </row>
    <row r="84" ht="12.75" customHeight="1">
      <c r="A84" s="38"/>
      <c r="B84" s="33"/>
      <c r="C84" s="33"/>
      <c r="D84" s="33"/>
      <c r="E84" s="33"/>
      <c r="F84" s="33"/>
      <c r="G84" s="33"/>
      <c r="H84" s="33"/>
      <c r="I84" s="35"/>
    </row>
    <row r="85" ht="41.25" customHeight="1">
      <c r="A85" s="20" t="s">
        <v>72</v>
      </c>
      <c r="B85" s="23" t="s">
        <v>302</v>
      </c>
      <c r="C85" s="23" t="s">
        <v>303</v>
      </c>
      <c r="D85" s="23" t="s">
        <v>22</v>
      </c>
      <c r="E85" s="93" t="s">
        <v>340</v>
      </c>
      <c r="F85" s="112" t="s">
        <v>704</v>
      </c>
      <c r="G85" s="135" t="s">
        <v>705</v>
      </c>
      <c r="H85" s="202" t="s">
        <v>323</v>
      </c>
      <c r="I85" s="27" t="s">
        <v>706</v>
      </c>
    </row>
    <row r="86" ht="96.75" customHeight="1">
      <c r="A86" s="29"/>
      <c r="B86" s="22" t="s">
        <v>459</v>
      </c>
      <c r="C86" s="22" t="s">
        <v>460</v>
      </c>
      <c r="D86" s="22" t="s">
        <v>139</v>
      </c>
      <c r="E86" s="149" t="s">
        <v>462</v>
      </c>
      <c r="F86" s="112" t="s">
        <v>464</v>
      </c>
      <c r="G86" s="135" t="s">
        <v>474</v>
      </c>
      <c r="H86" s="27" t="s">
        <v>707</v>
      </c>
      <c r="I86" s="135" t="s">
        <v>708</v>
      </c>
    </row>
    <row r="87" ht="42.75" customHeight="1">
      <c r="A87" s="29"/>
      <c r="B87" s="23" t="s">
        <v>351</v>
      </c>
      <c r="C87" s="23" t="s">
        <v>352</v>
      </c>
      <c r="D87" s="23" t="s">
        <v>20</v>
      </c>
      <c r="E87" s="93" t="s">
        <v>709</v>
      </c>
      <c r="F87" s="112" t="s">
        <v>61</v>
      </c>
      <c r="G87" s="27" t="s">
        <v>356</v>
      </c>
      <c r="H87" s="36" t="s">
        <v>357</v>
      </c>
      <c r="I87" s="23"/>
    </row>
    <row r="88" ht="48.75" customHeight="1">
      <c r="A88" s="29"/>
      <c r="B88" s="22" t="s">
        <v>491</v>
      </c>
      <c r="C88" s="22" t="s">
        <v>664</v>
      </c>
      <c r="D88" s="22" t="s">
        <v>22</v>
      </c>
      <c r="E88" s="22" t="s">
        <v>96</v>
      </c>
      <c r="F88" s="112" t="s">
        <v>712</v>
      </c>
      <c r="G88" s="30" t="s">
        <v>671</v>
      </c>
      <c r="H88" s="88" t="s">
        <v>713</v>
      </c>
      <c r="I88" s="48" t="s">
        <v>714</v>
      </c>
    </row>
    <row r="89" ht="51.75" customHeight="1">
      <c r="A89" s="29"/>
      <c r="B89" s="23" t="s">
        <v>363</v>
      </c>
      <c r="C89" s="23" t="s">
        <v>365</v>
      </c>
      <c r="D89" s="23" t="s">
        <v>59</v>
      </c>
      <c r="E89" s="23" t="s">
        <v>41</v>
      </c>
      <c r="F89" s="112" t="s">
        <v>289</v>
      </c>
      <c r="G89" s="27" t="s">
        <v>576</v>
      </c>
      <c r="H89" s="36" t="s">
        <v>715</v>
      </c>
      <c r="I89" s="27" t="s">
        <v>717</v>
      </c>
    </row>
    <row r="90" ht="54.0" customHeight="1">
      <c r="A90" s="29"/>
      <c r="B90" s="23" t="s">
        <v>374</v>
      </c>
      <c r="C90" s="23" t="s">
        <v>375</v>
      </c>
      <c r="D90" s="23" t="s">
        <v>139</v>
      </c>
      <c r="E90" s="93" t="s">
        <v>81</v>
      </c>
      <c r="F90" s="112" t="s">
        <v>124</v>
      </c>
      <c r="G90" s="27" t="s">
        <v>718</v>
      </c>
      <c r="H90" s="136" t="s">
        <v>378</v>
      </c>
      <c r="I90" s="27" t="s">
        <v>381</v>
      </c>
    </row>
    <row r="91" ht="45.75" customHeight="1">
      <c r="A91" s="29"/>
      <c r="B91" s="23" t="s">
        <v>382</v>
      </c>
      <c r="C91" s="23" t="s">
        <v>680</v>
      </c>
      <c r="D91" s="23" t="s">
        <v>22</v>
      </c>
      <c r="E91" s="23" t="s">
        <v>681</v>
      </c>
      <c r="F91" s="112" t="s">
        <v>24</v>
      </c>
      <c r="G91" s="203" t="s">
        <v>682</v>
      </c>
      <c r="H91" s="127" t="str">
        <f>HYPERLINK("https://le-www-live-s.legocdn.com/downloads/MachinesAndMechanisms/MachinesAndMechanisms_Activity-Pack-For-Simple-Machines_1.0_ru-RU.pdf","https://le-www-live-s.legocdn.com/downloads/MachinesAndMechanisms/MachinesAndMechanisms_Activity-Pack-For-Simple-Machines_1.0_ru-RU.pdf")</f>
        <v>https://le-www-live-s.legocdn.com/downloads/MachinesAndMechanisms/MachinesAndMechanisms_Activity-Pack-For-Simple-Machines_1.0_ru-RU.pdf</v>
      </c>
      <c r="I91" s="84"/>
    </row>
    <row r="92" ht="45.75" customHeight="1">
      <c r="A92" s="29"/>
      <c r="B92" s="23" t="s">
        <v>417</v>
      </c>
      <c r="C92" s="23" t="s">
        <v>419</v>
      </c>
      <c r="D92" s="23" t="s">
        <v>421</v>
      </c>
      <c r="E92" s="23" t="s">
        <v>91</v>
      </c>
      <c r="F92" s="112" t="s">
        <v>24</v>
      </c>
      <c r="G92" s="27" t="s">
        <v>720</v>
      </c>
      <c r="H92" s="36" t="s">
        <v>692</v>
      </c>
      <c r="I92" s="36" t="s">
        <v>722</v>
      </c>
    </row>
    <row r="93" ht="72.0" customHeight="1">
      <c r="A93" s="29"/>
      <c r="B93" s="27" t="s">
        <v>434</v>
      </c>
      <c r="C93" s="23" t="s">
        <v>435</v>
      </c>
      <c r="D93" s="23" t="s">
        <v>22</v>
      </c>
      <c r="E93" s="57" t="s">
        <v>81</v>
      </c>
      <c r="F93" s="147" t="s">
        <v>61</v>
      </c>
      <c r="G93" s="83" t="s">
        <v>723</v>
      </c>
      <c r="H93" s="36" t="s">
        <v>724</v>
      </c>
      <c r="I93" s="84"/>
    </row>
    <row r="94" ht="45.75" customHeight="1">
      <c r="A94" s="29"/>
      <c r="B94" s="23" t="s">
        <v>540</v>
      </c>
      <c r="C94" s="23" t="s">
        <v>541</v>
      </c>
      <c r="D94" s="23" t="s">
        <v>121</v>
      </c>
      <c r="E94" s="57" t="s">
        <v>495</v>
      </c>
      <c r="F94" s="147" t="s">
        <v>61</v>
      </c>
      <c r="G94" s="27" t="s">
        <v>542</v>
      </c>
      <c r="H94" s="36" t="s">
        <v>543</v>
      </c>
      <c r="I94" s="27" t="s">
        <v>549</v>
      </c>
    </row>
    <row r="95" ht="45.75" customHeight="1">
      <c r="A95" s="29"/>
      <c r="B95" s="23" t="s">
        <v>540</v>
      </c>
      <c r="C95" s="23" t="s">
        <v>541</v>
      </c>
      <c r="D95" s="23" t="s">
        <v>121</v>
      </c>
      <c r="E95" s="57" t="s">
        <v>500</v>
      </c>
      <c r="F95" s="147" t="s">
        <v>61</v>
      </c>
      <c r="G95" s="27" t="s">
        <v>542</v>
      </c>
      <c r="H95" s="36" t="s">
        <v>554</v>
      </c>
      <c r="I95" s="23"/>
    </row>
    <row r="96" ht="45.75" customHeight="1">
      <c r="A96" s="29"/>
      <c r="B96" s="23" t="s">
        <v>540</v>
      </c>
      <c r="C96" s="23" t="s">
        <v>541</v>
      </c>
      <c r="D96" s="23" t="s">
        <v>20</v>
      </c>
      <c r="E96" s="57" t="s">
        <v>30</v>
      </c>
      <c r="F96" s="147" t="s">
        <v>124</v>
      </c>
      <c r="G96" s="27" t="s">
        <v>597</v>
      </c>
      <c r="H96" s="56" t="s">
        <v>598</v>
      </c>
      <c r="I96" s="56" t="s">
        <v>603</v>
      </c>
    </row>
    <row r="97" ht="45.75" customHeight="1">
      <c r="A97" s="29"/>
      <c r="B97" s="23" t="s">
        <v>540</v>
      </c>
      <c r="C97" s="23" t="s">
        <v>541</v>
      </c>
      <c r="D97" s="23" t="s">
        <v>59</v>
      </c>
      <c r="E97" s="57" t="s">
        <v>320</v>
      </c>
      <c r="F97" s="147" t="s">
        <v>124</v>
      </c>
      <c r="G97" s="27" t="s">
        <v>597</v>
      </c>
      <c r="H97" s="56" t="s">
        <v>598</v>
      </c>
      <c r="I97" s="56" t="s">
        <v>603</v>
      </c>
    </row>
    <row r="98" ht="45.75" customHeight="1">
      <c r="A98" s="29"/>
      <c r="B98" s="23" t="s">
        <v>617</v>
      </c>
      <c r="C98" s="23" t="s">
        <v>618</v>
      </c>
      <c r="D98" s="23" t="s">
        <v>22</v>
      </c>
      <c r="E98" s="57" t="s">
        <v>210</v>
      </c>
      <c r="F98" s="183" t="s">
        <v>634</v>
      </c>
      <c r="G98" s="27" t="s">
        <v>726</v>
      </c>
      <c r="H98" s="36" t="s">
        <v>727</v>
      </c>
      <c r="I98" s="36" t="s">
        <v>623</v>
      </c>
    </row>
    <row r="99" ht="72.0" customHeight="1">
      <c r="A99" s="29"/>
      <c r="B99" s="23" t="s">
        <v>617</v>
      </c>
      <c r="C99" s="23" t="s">
        <v>618</v>
      </c>
      <c r="D99" s="23" t="s">
        <v>22</v>
      </c>
      <c r="E99" s="57" t="s">
        <v>626</v>
      </c>
      <c r="F99" s="155" t="s">
        <v>728</v>
      </c>
      <c r="G99" s="27" t="s">
        <v>455</v>
      </c>
      <c r="H99" s="36" t="s">
        <v>729</v>
      </c>
      <c r="I99" s="36" t="s">
        <v>730</v>
      </c>
    </row>
    <row r="100" ht="36.75" customHeight="1">
      <c r="A100" s="34"/>
      <c r="B100" s="23" t="s">
        <v>617</v>
      </c>
      <c r="C100" s="23" t="s">
        <v>618</v>
      </c>
      <c r="D100" s="23" t="s">
        <v>20</v>
      </c>
      <c r="E100" s="23" t="s">
        <v>633</v>
      </c>
      <c r="F100" s="112" t="s">
        <v>731</v>
      </c>
      <c r="G100" s="27" t="s">
        <v>455</v>
      </c>
      <c r="H100" s="36" t="s">
        <v>732</v>
      </c>
      <c r="I100" s="36" t="s">
        <v>730</v>
      </c>
    </row>
    <row r="101" ht="12.75" customHeight="1">
      <c r="A101" s="38"/>
      <c r="B101" s="33"/>
      <c r="C101" s="33"/>
      <c r="D101" s="33"/>
      <c r="E101" s="33"/>
      <c r="F101" s="33"/>
      <c r="G101" s="33"/>
      <c r="H101" s="33"/>
      <c r="I101" s="35"/>
    </row>
    <row r="102" ht="48.75" customHeight="1">
      <c r="A102" s="20" t="s">
        <v>733</v>
      </c>
      <c r="B102" s="23" t="s">
        <v>534</v>
      </c>
      <c r="C102" s="23" t="s">
        <v>535</v>
      </c>
      <c r="D102" s="23" t="s">
        <v>22</v>
      </c>
      <c r="E102" s="23" t="s">
        <v>333</v>
      </c>
      <c r="F102" s="147" t="s">
        <v>124</v>
      </c>
      <c r="G102" s="28" t="s">
        <v>735</v>
      </c>
      <c r="H102" s="51" t="s">
        <v>537</v>
      </c>
      <c r="I102" s="204"/>
    </row>
    <row r="103" ht="50.25" customHeight="1">
      <c r="A103" s="29"/>
      <c r="B103" s="23" t="s">
        <v>534</v>
      </c>
      <c r="C103" s="23" t="s">
        <v>535</v>
      </c>
      <c r="D103" s="23" t="s">
        <v>37</v>
      </c>
      <c r="E103" s="23" t="s">
        <v>47</v>
      </c>
      <c r="F103" s="112" t="s">
        <v>24</v>
      </c>
      <c r="G103" s="28" t="s">
        <v>538</v>
      </c>
      <c r="H103" s="51" t="s">
        <v>537</v>
      </c>
      <c r="I103" s="204"/>
    </row>
    <row r="104" ht="43.5" customHeight="1">
      <c r="A104" s="34"/>
      <c r="B104" s="23" t="s">
        <v>534</v>
      </c>
      <c r="C104" s="23" t="s">
        <v>535</v>
      </c>
      <c r="D104" s="23" t="s">
        <v>37</v>
      </c>
      <c r="E104" s="23" t="s">
        <v>30</v>
      </c>
      <c r="F104" s="147" t="s">
        <v>124</v>
      </c>
      <c r="G104" s="28" t="s">
        <v>735</v>
      </c>
      <c r="H104" s="51" t="s">
        <v>537</v>
      </c>
      <c r="I104" s="204"/>
    </row>
    <row r="105" ht="12.75" customHeight="1">
      <c r="F105" s="106"/>
    </row>
    <row r="106" ht="12.75" customHeight="1">
      <c r="F106" s="106"/>
    </row>
    <row r="107" ht="12.75" customHeight="1">
      <c r="F107" s="106"/>
    </row>
    <row r="108" ht="12.75" customHeight="1">
      <c r="F108" s="106"/>
    </row>
    <row r="109" ht="12.75" customHeight="1">
      <c r="F109" s="106"/>
    </row>
    <row r="110" ht="12.75" customHeight="1">
      <c r="F110" s="106"/>
    </row>
    <row r="111" ht="12.75" customHeight="1">
      <c r="F111" s="106"/>
    </row>
    <row r="112" ht="12.75" customHeight="1">
      <c r="F112" s="106"/>
    </row>
    <row r="113" ht="12.75" customHeight="1">
      <c r="F113" s="106"/>
    </row>
    <row r="114" ht="12.75" customHeight="1">
      <c r="F114" s="106"/>
    </row>
    <row r="115" ht="12.75" customHeight="1">
      <c r="F115" s="106"/>
    </row>
    <row r="116" ht="12.75" customHeight="1">
      <c r="F116" s="106"/>
    </row>
    <row r="117" ht="12.75" customHeight="1">
      <c r="F117" s="106"/>
    </row>
    <row r="118" ht="12.75" customHeight="1">
      <c r="F118" s="106"/>
    </row>
    <row r="119" ht="12.75" customHeight="1">
      <c r="F119" s="106"/>
    </row>
    <row r="120" ht="12.75" customHeight="1">
      <c r="F120" s="106"/>
    </row>
    <row r="121" ht="12.75" customHeight="1">
      <c r="F121" s="106"/>
    </row>
    <row r="122" ht="12.75" customHeight="1">
      <c r="F122" s="106"/>
    </row>
    <row r="123" ht="12.75" customHeight="1">
      <c r="F123" s="106"/>
    </row>
    <row r="124" ht="12.75" customHeight="1">
      <c r="F124" s="106"/>
    </row>
    <row r="125" ht="12.75" customHeight="1">
      <c r="F125" s="106"/>
    </row>
    <row r="126" ht="12.75" customHeight="1">
      <c r="F126" s="106"/>
    </row>
    <row r="127" ht="12.75" customHeight="1">
      <c r="F127" s="106"/>
    </row>
    <row r="128" ht="12.75" customHeight="1">
      <c r="F128" s="106"/>
    </row>
    <row r="129" ht="12.75" customHeight="1">
      <c r="F129" s="106"/>
    </row>
    <row r="130" ht="12.75" customHeight="1">
      <c r="F130" s="106"/>
    </row>
    <row r="131" ht="12.75" customHeight="1">
      <c r="F131" s="106"/>
    </row>
    <row r="132" ht="12.75" customHeight="1">
      <c r="F132" s="106"/>
    </row>
    <row r="133" ht="12.75" customHeight="1">
      <c r="F133" s="106"/>
    </row>
    <row r="134" ht="12.75" customHeight="1">
      <c r="F134" s="106"/>
    </row>
    <row r="135" ht="12.75" customHeight="1">
      <c r="F135" s="106"/>
    </row>
    <row r="136" ht="12.75" customHeight="1">
      <c r="F136" s="106"/>
    </row>
    <row r="137" ht="12.75" customHeight="1">
      <c r="F137" s="106"/>
    </row>
    <row r="138" ht="12.75" customHeight="1">
      <c r="F138" s="106"/>
    </row>
    <row r="139" ht="12.75" customHeight="1">
      <c r="F139" s="106"/>
    </row>
    <row r="140" ht="12.75" customHeight="1">
      <c r="F140" s="106"/>
    </row>
    <row r="141" ht="12.75" customHeight="1">
      <c r="F141" s="106"/>
    </row>
    <row r="142" ht="12.75" customHeight="1">
      <c r="F142" s="106"/>
    </row>
    <row r="143" ht="12.75" customHeight="1">
      <c r="F143" s="106"/>
    </row>
    <row r="144" ht="12.75" customHeight="1">
      <c r="F144" s="106"/>
    </row>
    <row r="145" ht="12.75" customHeight="1">
      <c r="F145" s="106"/>
    </row>
    <row r="146" ht="12.75" customHeight="1">
      <c r="F146" s="106"/>
    </row>
    <row r="147" ht="12.75" customHeight="1">
      <c r="F147" s="106"/>
    </row>
    <row r="148" ht="12.75" customHeight="1">
      <c r="F148" s="106"/>
    </row>
    <row r="149" ht="12.75" customHeight="1">
      <c r="F149" s="106"/>
    </row>
    <row r="150" ht="12.75" customHeight="1">
      <c r="F150" s="106"/>
    </row>
    <row r="151" ht="12.75" customHeight="1">
      <c r="F151" s="106"/>
    </row>
    <row r="152" ht="12.75" customHeight="1">
      <c r="F152" s="106"/>
    </row>
    <row r="153" ht="12.75" customHeight="1">
      <c r="F153" s="106"/>
    </row>
    <row r="154" ht="12.75" customHeight="1">
      <c r="F154" s="106"/>
    </row>
    <row r="155" ht="12.75" customHeight="1">
      <c r="F155" s="106"/>
    </row>
    <row r="156" ht="12.75" customHeight="1">
      <c r="F156" s="106"/>
    </row>
    <row r="157" ht="12.75" customHeight="1">
      <c r="F157" s="106"/>
    </row>
    <row r="158" ht="12.75" customHeight="1">
      <c r="F158" s="106"/>
    </row>
    <row r="159" ht="12.75" customHeight="1">
      <c r="F159" s="106"/>
    </row>
    <row r="160" ht="12.75" customHeight="1">
      <c r="F160" s="106"/>
    </row>
    <row r="161" ht="12.75" customHeight="1">
      <c r="F161" s="106"/>
    </row>
    <row r="162" ht="12.75" customHeight="1">
      <c r="F162" s="106"/>
    </row>
    <row r="163" ht="12.75" customHeight="1">
      <c r="F163" s="106"/>
    </row>
    <row r="164" ht="12.75" customHeight="1">
      <c r="F164" s="106"/>
    </row>
    <row r="165" ht="12.75" customHeight="1">
      <c r="F165" s="106"/>
    </row>
    <row r="166" ht="12.75" customHeight="1">
      <c r="F166" s="106"/>
    </row>
    <row r="167" ht="12.75" customHeight="1">
      <c r="F167" s="106"/>
    </row>
    <row r="168" ht="12.75" customHeight="1">
      <c r="F168" s="106"/>
    </row>
    <row r="169" ht="12.75" customHeight="1">
      <c r="F169" s="106"/>
    </row>
    <row r="170" ht="12.75" customHeight="1">
      <c r="F170" s="106"/>
    </row>
    <row r="171" ht="12.75" customHeight="1">
      <c r="F171" s="106"/>
    </row>
    <row r="172" ht="12.75" customHeight="1">
      <c r="F172" s="106"/>
    </row>
    <row r="173" ht="12.75" customHeight="1">
      <c r="F173" s="106"/>
    </row>
    <row r="174" ht="12.75" customHeight="1">
      <c r="F174" s="106"/>
    </row>
    <row r="175" ht="12.75" customHeight="1">
      <c r="F175" s="106"/>
    </row>
    <row r="176" ht="12.75" customHeight="1">
      <c r="F176" s="106"/>
    </row>
    <row r="177" ht="12.75" customHeight="1">
      <c r="F177" s="106"/>
    </row>
    <row r="178" ht="12.75" customHeight="1">
      <c r="F178" s="106"/>
    </row>
    <row r="179" ht="12.75" customHeight="1">
      <c r="F179" s="106"/>
    </row>
    <row r="180" ht="12.75" customHeight="1">
      <c r="F180" s="106"/>
    </row>
    <row r="181" ht="12.75" customHeight="1">
      <c r="F181" s="106"/>
    </row>
    <row r="182" ht="12.75" customHeight="1">
      <c r="F182" s="106"/>
    </row>
    <row r="183" ht="12.75" customHeight="1">
      <c r="F183" s="106"/>
    </row>
    <row r="184" ht="12.75" customHeight="1">
      <c r="F184" s="106"/>
    </row>
    <row r="185" ht="12.75" customHeight="1">
      <c r="F185" s="106"/>
    </row>
    <row r="186" ht="12.75" customHeight="1">
      <c r="F186" s="106"/>
    </row>
    <row r="187" ht="12.75" customHeight="1">
      <c r="F187" s="106"/>
    </row>
    <row r="188" ht="12.75" customHeight="1">
      <c r="F188" s="106"/>
    </row>
    <row r="189" ht="12.75" customHeight="1">
      <c r="F189" s="106"/>
    </row>
    <row r="190" ht="12.75" customHeight="1">
      <c r="F190" s="106"/>
    </row>
    <row r="191" ht="12.75" customHeight="1">
      <c r="F191" s="106"/>
    </row>
    <row r="192" ht="12.75" customHeight="1">
      <c r="F192" s="106"/>
    </row>
    <row r="193" ht="12.75" customHeight="1">
      <c r="F193" s="106"/>
    </row>
    <row r="194" ht="12.75" customHeight="1">
      <c r="F194" s="106"/>
    </row>
    <row r="195" ht="12.75" customHeight="1">
      <c r="F195" s="106"/>
    </row>
    <row r="196" ht="12.75" customHeight="1">
      <c r="F196" s="106"/>
    </row>
    <row r="197" ht="12.75" customHeight="1">
      <c r="F197" s="106"/>
    </row>
    <row r="198" ht="12.75" customHeight="1">
      <c r="F198" s="106"/>
    </row>
    <row r="199" ht="12.75" customHeight="1">
      <c r="F199" s="106"/>
    </row>
    <row r="200" ht="12.75" customHeight="1">
      <c r="F200" s="106"/>
    </row>
    <row r="201" ht="12.75" customHeight="1">
      <c r="F201" s="106"/>
    </row>
    <row r="202" ht="12.75" customHeight="1">
      <c r="F202" s="106"/>
    </row>
    <row r="203" ht="12.75" customHeight="1">
      <c r="F203" s="106"/>
    </row>
    <row r="204" ht="12.75" customHeight="1">
      <c r="F204" s="106"/>
    </row>
    <row r="205" ht="12.75" customHeight="1">
      <c r="F205" s="106"/>
    </row>
    <row r="206" ht="12.75" customHeight="1">
      <c r="F206" s="106"/>
    </row>
    <row r="207" ht="12.75" customHeight="1">
      <c r="F207" s="106"/>
    </row>
    <row r="208" ht="12.75" customHeight="1">
      <c r="F208" s="106"/>
    </row>
    <row r="209" ht="12.75" customHeight="1">
      <c r="F209" s="106"/>
    </row>
    <row r="210" ht="12.75" customHeight="1">
      <c r="F210" s="106"/>
    </row>
    <row r="211" ht="12.75" customHeight="1">
      <c r="F211" s="106"/>
    </row>
    <row r="212" ht="12.75" customHeight="1">
      <c r="F212" s="106"/>
    </row>
    <row r="213" ht="12.75" customHeight="1">
      <c r="F213" s="106"/>
    </row>
    <row r="214" ht="12.75" customHeight="1">
      <c r="F214" s="106"/>
    </row>
    <row r="215" ht="12.75" customHeight="1">
      <c r="F215" s="106"/>
    </row>
    <row r="216" ht="12.75" customHeight="1">
      <c r="F216" s="106"/>
    </row>
    <row r="217" ht="12.75" customHeight="1">
      <c r="F217" s="106"/>
    </row>
    <row r="218" ht="12.75" customHeight="1">
      <c r="F218" s="106"/>
    </row>
    <row r="219" ht="12.75" customHeight="1">
      <c r="F219" s="106"/>
    </row>
    <row r="220" ht="12.75" customHeight="1">
      <c r="F220" s="106"/>
    </row>
    <row r="221" ht="12.75" customHeight="1">
      <c r="F221" s="106"/>
    </row>
    <row r="222" ht="12.75" customHeight="1">
      <c r="F222" s="106"/>
    </row>
    <row r="223" ht="12.75" customHeight="1">
      <c r="F223" s="106"/>
    </row>
    <row r="224" ht="12.75" customHeight="1">
      <c r="F224" s="106"/>
    </row>
    <row r="225" ht="12.75" customHeight="1">
      <c r="F225" s="106"/>
    </row>
    <row r="226" ht="12.75" customHeight="1">
      <c r="F226" s="106"/>
    </row>
    <row r="227" ht="12.75" customHeight="1">
      <c r="F227" s="106"/>
    </row>
    <row r="228" ht="12.75" customHeight="1">
      <c r="F228" s="106"/>
    </row>
    <row r="229" ht="12.75" customHeight="1">
      <c r="F229" s="106"/>
    </row>
    <row r="230" ht="12.75" customHeight="1">
      <c r="F230" s="106"/>
    </row>
    <row r="231" ht="12.75" customHeight="1">
      <c r="F231" s="106"/>
    </row>
    <row r="232" ht="12.75" customHeight="1">
      <c r="F232" s="106"/>
    </row>
    <row r="233" ht="12.75" customHeight="1">
      <c r="F233" s="106"/>
    </row>
    <row r="234" ht="12.75" customHeight="1">
      <c r="F234" s="106"/>
    </row>
    <row r="235" ht="12.75" customHeight="1">
      <c r="F235" s="106"/>
    </row>
    <row r="236" ht="12.75" customHeight="1">
      <c r="F236" s="106"/>
    </row>
    <row r="237" ht="12.75" customHeight="1">
      <c r="F237" s="106"/>
    </row>
    <row r="238" ht="12.75" customHeight="1">
      <c r="F238" s="106"/>
    </row>
    <row r="239" ht="12.75" customHeight="1">
      <c r="F239" s="106"/>
    </row>
    <row r="240" ht="12.75" customHeight="1">
      <c r="F240" s="106"/>
    </row>
    <row r="241" ht="12.75" customHeight="1">
      <c r="F241" s="106"/>
    </row>
    <row r="242" ht="12.75" customHeight="1">
      <c r="F242" s="106"/>
    </row>
    <row r="243" ht="12.75" customHeight="1">
      <c r="F243" s="106"/>
    </row>
    <row r="244" ht="12.75" customHeight="1">
      <c r="F244" s="106"/>
    </row>
    <row r="245" ht="12.75" customHeight="1">
      <c r="F245" s="106"/>
    </row>
    <row r="246" ht="12.75" customHeight="1">
      <c r="F246" s="106"/>
    </row>
    <row r="247" ht="12.75" customHeight="1">
      <c r="F247" s="106"/>
    </row>
    <row r="248" ht="12.75" customHeight="1">
      <c r="F248" s="106"/>
    </row>
    <row r="249" ht="12.75" customHeight="1">
      <c r="F249" s="106"/>
    </row>
    <row r="250" ht="12.75" customHeight="1">
      <c r="F250" s="106"/>
    </row>
    <row r="251" ht="12.75" customHeight="1">
      <c r="F251" s="106"/>
    </row>
    <row r="252" ht="12.75" customHeight="1">
      <c r="F252" s="106"/>
    </row>
    <row r="253" ht="12.75" customHeight="1">
      <c r="F253" s="106"/>
    </row>
    <row r="254" ht="12.75" customHeight="1">
      <c r="F254" s="106"/>
    </row>
    <row r="255" ht="12.75" customHeight="1">
      <c r="F255" s="106"/>
    </row>
    <row r="256" ht="12.75" customHeight="1">
      <c r="F256" s="106"/>
    </row>
    <row r="257" ht="12.75" customHeight="1">
      <c r="F257" s="106"/>
    </row>
    <row r="258" ht="12.75" customHeight="1">
      <c r="F258" s="106"/>
    </row>
    <row r="259" ht="12.75" customHeight="1">
      <c r="F259" s="106"/>
    </row>
    <row r="260" ht="12.75" customHeight="1">
      <c r="F260" s="106"/>
    </row>
    <row r="261" ht="12.75" customHeight="1">
      <c r="F261" s="106"/>
    </row>
    <row r="262" ht="12.75" customHeight="1">
      <c r="F262" s="106"/>
    </row>
    <row r="263" ht="12.75" customHeight="1">
      <c r="F263" s="106"/>
    </row>
    <row r="264" ht="12.75" customHeight="1">
      <c r="F264" s="106"/>
    </row>
    <row r="265" ht="12.75" customHeight="1">
      <c r="F265" s="106"/>
    </row>
    <row r="266" ht="12.75" customHeight="1">
      <c r="F266" s="106"/>
    </row>
    <row r="267" ht="12.75" customHeight="1">
      <c r="F267" s="106"/>
    </row>
    <row r="268" ht="12.75" customHeight="1">
      <c r="F268" s="106"/>
    </row>
    <row r="269" ht="12.75" customHeight="1">
      <c r="F269" s="106"/>
    </row>
    <row r="270" ht="12.75" customHeight="1">
      <c r="F270" s="106"/>
    </row>
    <row r="271" ht="12.75" customHeight="1">
      <c r="F271" s="106"/>
    </row>
    <row r="272" ht="12.75" customHeight="1">
      <c r="F272" s="106"/>
    </row>
    <row r="273" ht="12.75" customHeight="1">
      <c r="F273" s="106"/>
    </row>
    <row r="274" ht="12.75" customHeight="1">
      <c r="F274" s="106"/>
    </row>
    <row r="275" ht="12.75" customHeight="1">
      <c r="F275" s="106"/>
    </row>
    <row r="276" ht="12.75" customHeight="1">
      <c r="F276" s="106"/>
    </row>
    <row r="277" ht="12.75" customHeight="1">
      <c r="F277" s="106"/>
    </row>
    <row r="278" ht="12.75" customHeight="1">
      <c r="F278" s="106"/>
    </row>
    <row r="279" ht="12.75" customHeight="1">
      <c r="F279" s="106"/>
    </row>
    <row r="280" ht="12.75" customHeight="1">
      <c r="F280" s="106"/>
    </row>
    <row r="281" ht="12.75" customHeight="1">
      <c r="F281" s="106"/>
    </row>
    <row r="282" ht="12.75" customHeight="1">
      <c r="F282" s="106"/>
    </row>
    <row r="283" ht="12.75" customHeight="1">
      <c r="F283" s="106"/>
    </row>
    <row r="284" ht="12.75" customHeight="1">
      <c r="F284" s="106"/>
    </row>
    <row r="285" ht="12.75" customHeight="1">
      <c r="F285" s="106"/>
    </row>
    <row r="286" ht="12.75" customHeight="1">
      <c r="F286" s="106"/>
    </row>
    <row r="287" ht="12.75" customHeight="1">
      <c r="F287" s="106"/>
    </row>
    <row r="288" ht="12.75" customHeight="1">
      <c r="F288" s="106"/>
    </row>
    <row r="289" ht="12.75" customHeight="1">
      <c r="F289" s="106"/>
    </row>
    <row r="290" ht="12.75" customHeight="1">
      <c r="F290" s="106"/>
    </row>
    <row r="291" ht="12.75" customHeight="1">
      <c r="F291" s="106"/>
    </row>
    <row r="292" ht="12.75" customHeight="1">
      <c r="F292" s="106"/>
    </row>
    <row r="293" ht="12.75" customHeight="1">
      <c r="F293" s="106"/>
    </row>
    <row r="294" ht="12.75" customHeight="1">
      <c r="F294" s="106"/>
    </row>
    <row r="295" ht="12.75" customHeight="1">
      <c r="F295" s="106"/>
    </row>
    <row r="296" ht="12.75" customHeight="1">
      <c r="F296" s="106"/>
    </row>
    <row r="297" ht="12.75" customHeight="1">
      <c r="F297" s="106"/>
    </row>
    <row r="298" ht="12.75" customHeight="1">
      <c r="F298" s="106"/>
    </row>
    <row r="299" ht="12.75" customHeight="1">
      <c r="F299" s="106"/>
    </row>
    <row r="300" ht="12.75" customHeight="1">
      <c r="F300" s="106"/>
    </row>
    <row r="301" ht="12.75" customHeight="1">
      <c r="F301" s="106"/>
    </row>
    <row r="302" ht="12.75" customHeight="1">
      <c r="F302" s="106"/>
    </row>
    <row r="303" ht="12.75" customHeight="1">
      <c r="F303" s="106"/>
    </row>
    <row r="304" ht="12.75" customHeight="1">
      <c r="F304" s="106"/>
    </row>
    <row r="305" ht="12.75" customHeight="1">
      <c r="F305" s="106"/>
    </row>
    <row r="306" ht="12.75" customHeight="1">
      <c r="F306" s="106"/>
    </row>
    <row r="307" ht="12.75" customHeight="1">
      <c r="F307" s="106"/>
    </row>
    <row r="308" ht="12.75" customHeight="1">
      <c r="F308" s="106"/>
    </row>
    <row r="309" ht="12.75" customHeight="1">
      <c r="F309" s="106"/>
    </row>
    <row r="310" ht="12.75" customHeight="1">
      <c r="F310" s="106"/>
    </row>
    <row r="311" ht="12.75" customHeight="1">
      <c r="F311" s="106"/>
    </row>
    <row r="312" ht="12.75" customHeight="1">
      <c r="F312" s="106"/>
    </row>
    <row r="313" ht="12.75" customHeight="1">
      <c r="F313" s="106"/>
    </row>
    <row r="314" ht="12.75" customHeight="1">
      <c r="F314" s="106"/>
    </row>
    <row r="315" ht="12.75" customHeight="1">
      <c r="F315" s="106"/>
    </row>
    <row r="316" ht="12.75" customHeight="1">
      <c r="F316" s="106"/>
    </row>
    <row r="317" ht="12.75" customHeight="1">
      <c r="F317" s="106"/>
    </row>
    <row r="318" ht="12.75" customHeight="1">
      <c r="F318" s="106"/>
    </row>
    <row r="319" ht="12.75" customHeight="1">
      <c r="F319" s="106"/>
    </row>
    <row r="320" ht="12.75" customHeight="1">
      <c r="F320" s="106"/>
    </row>
    <row r="321" ht="12.75" customHeight="1">
      <c r="F321" s="106"/>
    </row>
    <row r="322" ht="12.75" customHeight="1">
      <c r="F322" s="106"/>
    </row>
    <row r="323" ht="12.75" customHeight="1">
      <c r="F323" s="106"/>
    </row>
    <row r="324" ht="12.75" customHeight="1">
      <c r="F324" s="106"/>
    </row>
    <row r="325" ht="12.75" customHeight="1">
      <c r="F325" s="106"/>
    </row>
    <row r="326" ht="12.75" customHeight="1">
      <c r="F326" s="106"/>
    </row>
    <row r="327" ht="12.75" customHeight="1">
      <c r="F327" s="106"/>
    </row>
    <row r="328" ht="12.75" customHeight="1">
      <c r="F328" s="106"/>
    </row>
    <row r="329" ht="12.75" customHeight="1">
      <c r="F329" s="106"/>
    </row>
    <row r="330" ht="12.75" customHeight="1">
      <c r="F330" s="106"/>
    </row>
    <row r="331" ht="12.75" customHeight="1">
      <c r="F331" s="106"/>
    </row>
    <row r="332" ht="12.75" customHeight="1">
      <c r="F332" s="106"/>
    </row>
    <row r="333" ht="12.75" customHeight="1">
      <c r="F333" s="106"/>
    </row>
    <row r="334" ht="12.75" customHeight="1">
      <c r="F334" s="106"/>
    </row>
    <row r="335" ht="12.75" customHeight="1">
      <c r="F335" s="106"/>
    </row>
    <row r="336" ht="12.75" customHeight="1">
      <c r="F336" s="106"/>
    </row>
    <row r="337" ht="12.75" customHeight="1">
      <c r="F337" s="106"/>
    </row>
    <row r="338" ht="12.75" customHeight="1">
      <c r="F338" s="106"/>
    </row>
    <row r="339" ht="12.75" customHeight="1">
      <c r="F339" s="106"/>
    </row>
    <row r="340" ht="12.75" customHeight="1">
      <c r="F340" s="106"/>
    </row>
    <row r="341" ht="12.75" customHeight="1">
      <c r="F341" s="106"/>
    </row>
    <row r="342" ht="12.75" customHeight="1">
      <c r="F342" s="106"/>
    </row>
    <row r="343" ht="12.75" customHeight="1">
      <c r="F343" s="106"/>
    </row>
    <row r="344" ht="12.75" customHeight="1">
      <c r="F344" s="106"/>
    </row>
    <row r="345" ht="12.75" customHeight="1">
      <c r="F345" s="106"/>
    </row>
    <row r="346" ht="12.75" customHeight="1">
      <c r="F346" s="106"/>
    </row>
    <row r="347" ht="12.75" customHeight="1">
      <c r="F347" s="106"/>
    </row>
    <row r="348" ht="12.75" customHeight="1">
      <c r="F348" s="106"/>
    </row>
    <row r="349" ht="12.75" customHeight="1">
      <c r="F349" s="106"/>
    </row>
    <row r="350" ht="12.75" customHeight="1">
      <c r="F350" s="106"/>
    </row>
    <row r="351" ht="12.75" customHeight="1">
      <c r="F351" s="106"/>
    </row>
    <row r="352" ht="12.75" customHeight="1">
      <c r="F352" s="106"/>
    </row>
    <row r="353" ht="12.75" customHeight="1">
      <c r="F353" s="106"/>
    </row>
    <row r="354" ht="12.75" customHeight="1">
      <c r="F354" s="106"/>
    </row>
    <row r="355" ht="12.75" customHeight="1">
      <c r="F355" s="106"/>
    </row>
    <row r="356" ht="12.75" customHeight="1">
      <c r="F356" s="106"/>
    </row>
    <row r="357" ht="12.75" customHeight="1">
      <c r="F357" s="106"/>
    </row>
    <row r="358" ht="12.75" customHeight="1">
      <c r="F358" s="106"/>
    </row>
    <row r="359" ht="12.75" customHeight="1">
      <c r="F359" s="106"/>
    </row>
    <row r="360" ht="12.75" customHeight="1">
      <c r="F360" s="106"/>
    </row>
    <row r="361" ht="12.75" customHeight="1">
      <c r="F361" s="106"/>
    </row>
    <row r="362" ht="12.75" customHeight="1">
      <c r="F362" s="106"/>
    </row>
    <row r="363" ht="12.75" customHeight="1">
      <c r="F363" s="106"/>
    </row>
    <row r="364" ht="12.75" customHeight="1">
      <c r="F364" s="106"/>
    </row>
    <row r="365" ht="12.75" customHeight="1">
      <c r="F365" s="106"/>
    </row>
    <row r="366" ht="12.75" customHeight="1">
      <c r="F366" s="106"/>
    </row>
    <row r="367" ht="12.75" customHeight="1">
      <c r="F367" s="106"/>
    </row>
    <row r="368" ht="12.75" customHeight="1">
      <c r="F368" s="106"/>
    </row>
    <row r="369" ht="12.75" customHeight="1">
      <c r="F369" s="106"/>
    </row>
    <row r="370" ht="12.75" customHeight="1">
      <c r="F370" s="106"/>
    </row>
    <row r="371" ht="12.75" customHeight="1">
      <c r="F371" s="106"/>
    </row>
    <row r="372" ht="12.75" customHeight="1">
      <c r="F372" s="106"/>
    </row>
    <row r="373" ht="12.75" customHeight="1">
      <c r="F373" s="106"/>
    </row>
    <row r="374" ht="12.75" customHeight="1">
      <c r="F374" s="106"/>
    </row>
    <row r="375" ht="12.75" customHeight="1">
      <c r="F375" s="106"/>
    </row>
    <row r="376" ht="12.75" customHeight="1">
      <c r="F376" s="106"/>
    </row>
    <row r="377" ht="12.75" customHeight="1">
      <c r="F377" s="106"/>
    </row>
    <row r="378" ht="12.75" customHeight="1">
      <c r="F378" s="106"/>
    </row>
    <row r="379" ht="12.75" customHeight="1">
      <c r="F379" s="106"/>
    </row>
    <row r="380" ht="12.75" customHeight="1">
      <c r="F380" s="106"/>
    </row>
    <row r="381" ht="12.75" customHeight="1">
      <c r="F381" s="106"/>
    </row>
    <row r="382" ht="12.75" customHeight="1">
      <c r="F382" s="106"/>
    </row>
    <row r="383" ht="12.75" customHeight="1">
      <c r="F383" s="106"/>
    </row>
    <row r="384" ht="12.75" customHeight="1">
      <c r="F384" s="106"/>
    </row>
    <row r="385" ht="12.75" customHeight="1">
      <c r="F385" s="106"/>
    </row>
    <row r="386" ht="12.75" customHeight="1">
      <c r="F386" s="106"/>
    </row>
    <row r="387" ht="12.75" customHeight="1">
      <c r="F387" s="106"/>
    </row>
    <row r="388" ht="12.75" customHeight="1">
      <c r="F388" s="106"/>
    </row>
    <row r="389" ht="12.75" customHeight="1">
      <c r="F389" s="106"/>
    </row>
    <row r="390" ht="12.75" customHeight="1">
      <c r="F390" s="106"/>
    </row>
    <row r="391" ht="12.75" customHeight="1">
      <c r="F391" s="106"/>
    </row>
    <row r="392" ht="12.75" customHeight="1">
      <c r="F392" s="106"/>
    </row>
    <row r="393" ht="12.75" customHeight="1">
      <c r="F393" s="106"/>
    </row>
    <row r="394" ht="12.75" customHeight="1">
      <c r="F394" s="106"/>
    </row>
    <row r="395" ht="12.75" customHeight="1">
      <c r="F395" s="106"/>
    </row>
    <row r="396" ht="12.75" customHeight="1">
      <c r="F396" s="106"/>
    </row>
    <row r="397" ht="12.75" customHeight="1">
      <c r="F397" s="106"/>
    </row>
    <row r="398" ht="12.75" customHeight="1">
      <c r="F398" s="106"/>
    </row>
    <row r="399" ht="12.75" customHeight="1">
      <c r="F399" s="106"/>
    </row>
    <row r="400" ht="12.75" customHeight="1">
      <c r="F400" s="106"/>
    </row>
    <row r="401" ht="12.75" customHeight="1">
      <c r="F401" s="106"/>
    </row>
    <row r="402" ht="12.75" customHeight="1">
      <c r="F402" s="106"/>
    </row>
    <row r="403" ht="12.75" customHeight="1">
      <c r="F403" s="106"/>
    </row>
    <row r="404" ht="12.75" customHeight="1">
      <c r="F404" s="106"/>
    </row>
    <row r="405" ht="12.75" customHeight="1">
      <c r="F405" s="106"/>
    </row>
    <row r="406" ht="12.75" customHeight="1">
      <c r="F406" s="106"/>
    </row>
    <row r="407" ht="12.75" customHeight="1">
      <c r="F407" s="106"/>
    </row>
    <row r="408" ht="12.75" customHeight="1">
      <c r="F408" s="106"/>
    </row>
    <row r="409" ht="12.75" customHeight="1">
      <c r="F409" s="106"/>
    </row>
    <row r="410" ht="12.75" customHeight="1">
      <c r="F410" s="106"/>
    </row>
    <row r="411" ht="12.75" customHeight="1">
      <c r="F411" s="106"/>
    </row>
    <row r="412" ht="12.75" customHeight="1">
      <c r="F412" s="106"/>
    </row>
    <row r="413" ht="12.75" customHeight="1">
      <c r="F413" s="106"/>
    </row>
    <row r="414" ht="12.75" customHeight="1">
      <c r="F414" s="106"/>
    </row>
    <row r="415" ht="12.75" customHeight="1">
      <c r="F415" s="106"/>
    </row>
    <row r="416" ht="12.75" customHeight="1">
      <c r="F416" s="106"/>
    </row>
    <row r="417" ht="12.75" customHeight="1">
      <c r="F417" s="106"/>
    </row>
    <row r="418" ht="12.75" customHeight="1">
      <c r="F418" s="106"/>
    </row>
    <row r="419" ht="12.75" customHeight="1">
      <c r="F419" s="106"/>
    </row>
    <row r="420" ht="12.75" customHeight="1">
      <c r="F420" s="106"/>
    </row>
    <row r="421" ht="12.75" customHeight="1">
      <c r="F421" s="106"/>
    </row>
    <row r="422" ht="12.75" customHeight="1">
      <c r="F422" s="106"/>
    </row>
    <row r="423" ht="12.75" customHeight="1">
      <c r="F423" s="106"/>
    </row>
    <row r="424" ht="12.75" customHeight="1">
      <c r="F424" s="106"/>
    </row>
    <row r="425" ht="12.75" customHeight="1">
      <c r="F425" s="106"/>
    </row>
    <row r="426" ht="12.75" customHeight="1">
      <c r="F426" s="106"/>
    </row>
    <row r="427" ht="12.75" customHeight="1">
      <c r="F427" s="106"/>
    </row>
    <row r="428" ht="12.75" customHeight="1">
      <c r="F428" s="106"/>
    </row>
    <row r="429" ht="12.75" customHeight="1">
      <c r="F429" s="106"/>
    </row>
    <row r="430" ht="12.75" customHeight="1">
      <c r="F430" s="106"/>
    </row>
    <row r="431" ht="12.75" customHeight="1">
      <c r="F431" s="106"/>
    </row>
    <row r="432" ht="12.75" customHeight="1">
      <c r="F432" s="106"/>
    </row>
    <row r="433" ht="12.75" customHeight="1">
      <c r="F433" s="106"/>
    </row>
    <row r="434" ht="12.75" customHeight="1">
      <c r="F434" s="106"/>
    </row>
    <row r="435" ht="12.75" customHeight="1">
      <c r="F435" s="106"/>
    </row>
    <row r="436" ht="12.75" customHeight="1">
      <c r="F436" s="106"/>
    </row>
    <row r="437" ht="12.75" customHeight="1">
      <c r="F437" s="106"/>
    </row>
    <row r="438" ht="12.75" customHeight="1">
      <c r="F438" s="106"/>
    </row>
    <row r="439" ht="12.75" customHeight="1">
      <c r="F439" s="106"/>
    </row>
    <row r="440" ht="12.75" customHeight="1">
      <c r="F440" s="106"/>
    </row>
    <row r="441" ht="12.75" customHeight="1">
      <c r="F441" s="106"/>
    </row>
    <row r="442" ht="12.75" customHeight="1">
      <c r="F442" s="106"/>
    </row>
    <row r="443" ht="12.75" customHeight="1">
      <c r="F443" s="106"/>
    </row>
    <row r="444" ht="12.75" customHeight="1">
      <c r="F444" s="106"/>
    </row>
    <row r="445" ht="12.75" customHeight="1">
      <c r="F445" s="106"/>
    </row>
    <row r="446" ht="12.75" customHeight="1">
      <c r="F446" s="106"/>
    </row>
    <row r="447" ht="12.75" customHeight="1">
      <c r="F447" s="106"/>
    </row>
    <row r="448" ht="12.75" customHeight="1">
      <c r="F448" s="106"/>
    </row>
    <row r="449" ht="12.75" customHeight="1">
      <c r="F449" s="106"/>
    </row>
    <row r="450" ht="12.75" customHeight="1">
      <c r="F450" s="106"/>
    </row>
    <row r="451" ht="12.75" customHeight="1">
      <c r="F451" s="106"/>
    </row>
    <row r="452" ht="12.75" customHeight="1">
      <c r="F452" s="106"/>
    </row>
    <row r="453" ht="12.75" customHeight="1">
      <c r="F453" s="106"/>
    </row>
    <row r="454" ht="12.75" customHeight="1">
      <c r="F454" s="106"/>
    </row>
    <row r="455" ht="12.75" customHeight="1">
      <c r="F455" s="106"/>
    </row>
    <row r="456" ht="12.75" customHeight="1">
      <c r="F456" s="106"/>
    </row>
    <row r="457" ht="12.75" customHeight="1">
      <c r="F457" s="106"/>
    </row>
    <row r="458" ht="12.75" customHeight="1">
      <c r="F458" s="106"/>
    </row>
    <row r="459" ht="12.75" customHeight="1">
      <c r="F459" s="106"/>
    </row>
    <row r="460" ht="12.75" customHeight="1">
      <c r="F460" s="106"/>
    </row>
    <row r="461" ht="12.75" customHeight="1">
      <c r="F461" s="106"/>
    </row>
    <row r="462" ht="12.75" customHeight="1">
      <c r="F462" s="106"/>
    </row>
    <row r="463" ht="12.75" customHeight="1">
      <c r="F463" s="106"/>
    </row>
    <row r="464" ht="12.75" customHeight="1">
      <c r="F464" s="106"/>
    </row>
    <row r="465" ht="12.75" customHeight="1">
      <c r="F465" s="106"/>
    </row>
    <row r="466" ht="12.75" customHeight="1">
      <c r="F466" s="106"/>
    </row>
    <row r="467" ht="12.75" customHeight="1">
      <c r="F467" s="106"/>
    </row>
    <row r="468" ht="12.75" customHeight="1">
      <c r="F468" s="106"/>
    </row>
    <row r="469" ht="12.75" customHeight="1">
      <c r="F469" s="106"/>
    </row>
    <row r="470" ht="12.75" customHeight="1">
      <c r="F470" s="106"/>
    </row>
    <row r="471" ht="12.75" customHeight="1">
      <c r="F471" s="106"/>
    </row>
    <row r="472" ht="12.75" customHeight="1">
      <c r="F472" s="106"/>
    </row>
    <row r="473" ht="12.75" customHeight="1">
      <c r="F473" s="106"/>
    </row>
    <row r="474" ht="12.75" customHeight="1">
      <c r="F474" s="106"/>
    </row>
    <row r="475" ht="12.75" customHeight="1">
      <c r="F475" s="106"/>
    </row>
    <row r="476" ht="12.75" customHeight="1">
      <c r="F476" s="106"/>
    </row>
    <row r="477" ht="12.75" customHeight="1">
      <c r="F477" s="106"/>
    </row>
    <row r="478" ht="12.75" customHeight="1">
      <c r="F478" s="106"/>
    </row>
    <row r="479" ht="12.75" customHeight="1">
      <c r="F479" s="106"/>
    </row>
    <row r="480" ht="12.75" customHeight="1">
      <c r="F480" s="106"/>
    </row>
    <row r="481" ht="12.75" customHeight="1">
      <c r="F481" s="106"/>
    </row>
    <row r="482" ht="12.75" customHeight="1">
      <c r="F482" s="106"/>
    </row>
    <row r="483" ht="12.75" customHeight="1">
      <c r="F483" s="106"/>
    </row>
    <row r="484" ht="12.75" customHeight="1">
      <c r="F484" s="106"/>
    </row>
    <row r="485" ht="12.75" customHeight="1">
      <c r="F485" s="106"/>
    </row>
    <row r="486" ht="12.75" customHeight="1">
      <c r="F486" s="106"/>
    </row>
    <row r="487" ht="12.75" customHeight="1">
      <c r="F487" s="106"/>
    </row>
    <row r="488" ht="12.75" customHeight="1">
      <c r="F488" s="106"/>
    </row>
    <row r="489" ht="12.75" customHeight="1">
      <c r="F489" s="106"/>
    </row>
    <row r="490" ht="12.75" customHeight="1">
      <c r="F490" s="106"/>
    </row>
    <row r="491" ht="12.75" customHeight="1">
      <c r="F491" s="106"/>
    </row>
    <row r="492" ht="12.75" customHeight="1">
      <c r="F492" s="106"/>
    </row>
    <row r="493" ht="12.75" customHeight="1">
      <c r="F493" s="106"/>
    </row>
    <row r="494" ht="12.75" customHeight="1">
      <c r="F494" s="106"/>
    </row>
    <row r="495" ht="12.75" customHeight="1">
      <c r="F495" s="106"/>
    </row>
    <row r="496" ht="12.75" customHeight="1">
      <c r="F496" s="106"/>
    </row>
    <row r="497" ht="12.75" customHeight="1">
      <c r="F497" s="106"/>
    </row>
    <row r="498" ht="12.75" customHeight="1">
      <c r="F498" s="106"/>
    </row>
    <row r="499" ht="12.75" customHeight="1">
      <c r="F499" s="106"/>
    </row>
    <row r="500" ht="12.75" customHeight="1">
      <c r="F500" s="106"/>
    </row>
    <row r="501" ht="12.75" customHeight="1">
      <c r="F501" s="106"/>
    </row>
    <row r="502" ht="12.75" customHeight="1">
      <c r="F502" s="106"/>
    </row>
    <row r="503" ht="12.75" customHeight="1">
      <c r="F503" s="106"/>
    </row>
    <row r="504" ht="12.75" customHeight="1">
      <c r="F504" s="106"/>
    </row>
    <row r="505" ht="12.75" customHeight="1">
      <c r="F505" s="106"/>
    </row>
    <row r="506" ht="12.75" customHeight="1">
      <c r="F506" s="106"/>
    </row>
    <row r="507" ht="12.75" customHeight="1">
      <c r="F507" s="106"/>
    </row>
    <row r="508" ht="12.75" customHeight="1">
      <c r="F508" s="106"/>
    </row>
    <row r="509" ht="12.75" customHeight="1">
      <c r="F509" s="106"/>
    </row>
    <row r="510" ht="12.75" customHeight="1">
      <c r="F510" s="106"/>
    </row>
    <row r="511" ht="12.75" customHeight="1">
      <c r="F511" s="106"/>
    </row>
    <row r="512" ht="12.75" customHeight="1">
      <c r="F512" s="106"/>
    </row>
    <row r="513" ht="12.75" customHeight="1">
      <c r="F513" s="106"/>
    </row>
    <row r="514" ht="12.75" customHeight="1">
      <c r="F514" s="106"/>
    </row>
    <row r="515" ht="12.75" customHeight="1">
      <c r="F515" s="106"/>
    </row>
    <row r="516" ht="12.75" customHeight="1">
      <c r="F516" s="106"/>
    </row>
    <row r="517" ht="12.75" customHeight="1">
      <c r="F517" s="106"/>
    </row>
    <row r="518" ht="12.75" customHeight="1">
      <c r="F518" s="106"/>
    </row>
    <row r="519" ht="12.75" customHeight="1">
      <c r="F519" s="106"/>
    </row>
    <row r="520" ht="12.75" customHeight="1">
      <c r="F520" s="106"/>
    </row>
    <row r="521" ht="12.75" customHeight="1">
      <c r="F521" s="106"/>
    </row>
    <row r="522" ht="12.75" customHeight="1">
      <c r="F522" s="106"/>
    </row>
    <row r="523" ht="12.75" customHeight="1">
      <c r="F523" s="106"/>
    </row>
    <row r="524" ht="12.75" customHeight="1">
      <c r="F524" s="106"/>
    </row>
    <row r="525" ht="12.75" customHeight="1">
      <c r="F525" s="106"/>
    </row>
    <row r="526" ht="12.75" customHeight="1">
      <c r="F526" s="106"/>
    </row>
    <row r="527" ht="12.75" customHeight="1">
      <c r="F527" s="106"/>
    </row>
    <row r="528" ht="12.75" customHeight="1">
      <c r="F528" s="106"/>
    </row>
    <row r="529" ht="12.75" customHeight="1">
      <c r="F529" s="106"/>
    </row>
    <row r="530" ht="12.75" customHeight="1">
      <c r="F530" s="106"/>
    </row>
    <row r="531" ht="12.75" customHeight="1">
      <c r="F531" s="106"/>
    </row>
    <row r="532" ht="12.75" customHeight="1">
      <c r="F532" s="106"/>
    </row>
    <row r="533" ht="12.75" customHeight="1">
      <c r="F533" s="106"/>
    </row>
    <row r="534" ht="12.75" customHeight="1">
      <c r="F534" s="106"/>
    </row>
    <row r="535" ht="12.75" customHeight="1">
      <c r="F535" s="106"/>
    </row>
    <row r="536" ht="12.75" customHeight="1">
      <c r="F536" s="106"/>
    </row>
    <row r="537" ht="12.75" customHeight="1">
      <c r="F537" s="106"/>
    </row>
    <row r="538" ht="12.75" customHeight="1">
      <c r="F538" s="106"/>
    </row>
    <row r="539" ht="12.75" customHeight="1">
      <c r="F539" s="106"/>
    </row>
    <row r="540" ht="12.75" customHeight="1">
      <c r="F540" s="106"/>
    </row>
    <row r="541" ht="12.75" customHeight="1">
      <c r="F541" s="106"/>
    </row>
    <row r="542" ht="12.75" customHeight="1">
      <c r="F542" s="106"/>
    </row>
    <row r="543" ht="12.75" customHeight="1">
      <c r="F543" s="106"/>
    </row>
    <row r="544" ht="12.75" customHeight="1">
      <c r="F544" s="106"/>
    </row>
    <row r="545" ht="12.75" customHeight="1">
      <c r="F545" s="106"/>
    </row>
    <row r="546" ht="12.75" customHeight="1">
      <c r="F546" s="106"/>
    </row>
    <row r="547" ht="12.75" customHeight="1">
      <c r="F547" s="106"/>
    </row>
    <row r="548" ht="12.75" customHeight="1">
      <c r="F548" s="106"/>
    </row>
    <row r="549" ht="12.75" customHeight="1">
      <c r="F549" s="106"/>
    </row>
    <row r="550" ht="12.75" customHeight="1">
      <c r="F550" s="106"/>
    </row>
    <row r="551" ht="12.75" customHeight="1">
      <c r="F551" s="106"/>
    </row>
    <row r="552" ht="12.75" customHeight="1">
      <c r="F552" s="106"/>
    </row>
    <row r="553" ht="12.75" customHeight="1">
      <c r="F553" s="106"/>
    </row>
    <row r="554" ht="12.75" customHeight="1">
      <c r="F554" s="106"/>
    </row>
    <row r="555" ht="12.75" customHeight="1">
      <c r="F555" s="106"/>
    </row>
    <row r="556" ht="12.75" customHeight="1">
      <c r="F556" s="106"/>
    </row>
    <row r="557" ht="12.75" customHeight="1">
      <c r="F557" s="106"/>
    </row>
    <row r="558" ht="12.75" customHeight="1">
      <c r="F558" s="106"/>
    </row>
    <row r="559" ht="12.75" customHeight="1">
      <c r="F559" s="106"/>
    </row>
    <row r="560" ht="12.75" customHeight="1">
      <c r="F560" s="106"/>
    </row>
    <row r="561" ht="12.75" customHeight="1">
      <c r="F561" s="106"/>
    </row>
    <row r="562" ht="12.75" customHeight="1">
      <c r="F562" s="106"/>
    </row>
    <row r="563" ht="12.75" customHeight="1">
      <c r="F563" s="106"/>
    </row>
    <row r="564" ht="12.75" customHeight="1">
      <c r="F564" s="106"/>
    </row>
    <row r="565" ht="12.75" customHeight="1">
      <c r="F565" s="106"/>
    </row>
    <row r="566" ht="12.75" customHeight="1">
      <c r="F566" s="106"/>
    </row>
    <row r="567" ht="12.75" customHeight="1">
      <c r="F567" s="106"/>
    </row>
    <row r="568" ht="12.75" customHeight="1">
      <c r="F568" s="106"/>
    </row>
    <row r="569" ht="12.75" customHeight="1">
      <c r="F569" s="106"/>
    </row>
    <row r="570" ht="12.75" customHeight="1">
      <c r="F570" s="106"/>
    </row>
    <row r="571" ht="12.75" customHeight="1">
      <c r="F571" s="106"/>
    </row>
    <row r="572" ht="12.75" customHeight="1">
      <c r="F572" s="106"/>
    </row>
    <row r="573" ht="12.75" customHeight="1">
      <c r="F573" s="106"/>
    </row>
    <row r="574" ht="12.75" customHeight="1">
      <c r="F574" s="106"/>
    </row>
    <row r="575" ht="12.75" customHeight="1">
      <c r="F575" s="106"/>
    </row>
    <row r="576" ht="12.75" customHeight="1">
      <c r="F576" s="106"/>
    </row>
    <row r="577" ht="12.75" customHeight="1">
      <c r="F577" s="106"/>
    </row>
    <row r="578" ht="12.75" customHeight="1">
      <c r="F578" s="106"/>
    </row>
    <row r="579" ht="12.75" customHeight="1">
      <c r="F579" s="106"/>
    </row>
    <row r="580" ht="12.75" customHeight="1">
      <c r="F580" s="106"/>
    </row>
    <row r="581" ht="12.75" customHeight="1">
      <c r="F581" s="106"/>
    </row>
    <row r="582" ht="12.75" customHeight="1">
      <c r="F582" s="106"/>
    </row>
    <row r="583" ht="12.75" customHeight="1">
      <c r="F583" s="106"/>
    </row>
    <row r="584" ht="12.75" customHeight="1">
      <c r="F584" s="106"/>
    </row>
    <row r="585" ht="12.75" customHeight="1">
      <c r="F585" s="106"/>
    </row>
    <row r="586" ht="12.75" customHeight="1">
      <c r="F586" s="106"/>
    </row>
    <row r="587" ht="12.75" customHeight="1">
      <c r="F587" s="106"/>
    </row>
    <row r="588" ht="12.75" customHeight="1">
      <c r="F588" s="106"/>
    </row>
    <row r="589" ht="12.75" customHeight="1">
      <c r="F589" s="106"/>
    </row>
    <row r="590" ht="12.75" customHeight="1">
      <c r="F590" s="106"/>
    </row>
    <row r="591" ht="12.75" customHeight="1">
      <c r="F591" s="106"/>
    </row>
    <row r="592" ht="12.75" customHeight="1">
      <c r="F592" s="106"/>
    </row>
    <row r="593" ht="12.75" customHeight="1">
      <c r="F593" s="106"/>
    </row>
    <row r="594" ht="12.75" customHeight="1">
      <c r="F594" s="106"/>
    </row>
    <row r="595" ht="12.75" customHeight="1">
      <c r="F595" s="106"/>
    </row>
    <row r="596" ht="12.75" customHeight="1">
      <c r="F596" s="106"/>
    </row>
    <row r="597" ht="12.75" customHeight="1">
      <c r="F597" s="106"/>
    </row>
    <row r="598" ht="12.75" customHeight="1">
      <c r="F598" s="106"/>
    </row>
    <row r="599" ht="12.75" customHeight="1">
      <c r="F599" s="106"/>
    </row>
    <row r="600" ht="12.75" customHeight="1">
      <c r="F600" s="106"/>
    </row>
    <row r="601" ht="12.75" customHeight="1">
      <c r="F601" s="106"/>
    </row>
    <row r="602" ht="12.75" customHeight="1">
      <c r="F602" s="106"/>
    </row>
    <row r="603" ht="12.75" customHeight="1">
      <c r="F603" s="106"/>
    </row>
    <row r="604" ht="12.75" customHeight="1">
      <c r="F604" s="106"/>
    </row>
    <row r="605" ht="12.75" customHeight="1">
      <c r="F605" s="106"/>
    </row>
    <row r="606" ht="12.75" customHeight="1">
      <c r="F606" s="106"/>
    </row>
    <row r="607" ht="12.75" customHeight="1">
      <c r="F607" s="106"/>
    </row>
    <row r="608" ht="12.75" customHeight="1">
      <c r="F608" s="106"/>
    </row>
    <row r="609" ht="12.75" customHeight="1">
      <c r="F609" s="106"/>
    </row>
    <row r="610" ht="12.75" customHeight="1">
      <c r="F610" s="106"/>
    </row>
    <row r="611" ht="12.75" customHeight="1">
      <c r="F611" s="106"/>
    </row>
    <row r="612" ht="12.75" customHeight="1">
      <c r="F612" s="106"/>
    </row>
    <row r="613" ht="12.75" customHeight="1">
      <c r="F613" s="106"/>
    </row>
    <row r="614" ht="12.75" customHeight="1">
      <c r="F614" s="106"/>
    </row>
    <row r="615" ht="12.75" customHeight="1">
      <c r="F615" s="106"/>
    </row>
    <row r="616" ht="12.75" customHeight="1">
      <c r="F616" s="106"/>
    </row>
    <row r="617" ht="12.75" customHeight="1">
      <c r="F617" s="106"/>
    </row>
    <row r="618" ht="12.75" customHeight="1">
      <c r="F618" s="106"/>
    </row>
    <row r="619" ht="12.75" customHeight="1">
      <c r="F619" s="106"/>
    </row>
    <row r="620" ht="12.75" customHeight="1">
      <c r="F620" s="106"/>
    </row>
    <row r="621" ht="12.75" customHeight="1">
      <c r="F621" s="106"/>
    </row>
    <row r="622" ht="12.75" customHeight="1">
      <c r="F622" s="106"/>
    </row>
    <row r="623" ht="12.75" customHeight="1">
      <c r="F623" s="106"/>
    </row>
    <row r="624" ht="12.75" customHeight="1">
      <c r="F624" s="106"/>
    </row>
    <row r="625" ht="12.75" customHeight="1">
      <c r="F625" s="106"/>
    </row>
    <row r="626" ht="12.75" customHeight="1">
      <c r="F626" s="106"/>
    </row>
    <row r="627" ht="12.75" customHeight="1">
      <c r="F627" s="106"/>
    </row>
    <row r="628" ht="12.75" customHeight="1">
      <c r="F628" s="106"/>
    </row>
    <row r="629" ht="12.75" customHeight="1">
      <c r="F629" s="106"/>
    </row>
    <row r="630" ht="12.75" customHeight="1">
      <c r="F630" s="106"/>
    </row>
    <row r="631" ht="12.75" customHeight="1">
      <c r="F631" s="106"/>
    </row>
    <row r="632" ht="12.75" customHeight="1">
      <c r="F632" s="106"/>
    </row>
    <row r="633" ht="12.75" customHeight="1">
      <c r="F633" s="106"/>
    </row>
    <row r="634" ht="12.75" customHeight="1">
      <c r="F634" s="106"/>
    </row>
    <row r="635" ht="12.75" customHeight="1">
      <c r="F635" s="106"/>
    </row>
    <row r="636" ht="12.75" customHeight="1">
      <c r="F636" s="106"/>
    </row>
    <row r="637" ht="12.75" customHeight="1">
      <c r="F637" s="106"/>
    </row>
    <row r="638" ht="12.75" customHeight="1">
      <c r="F638" s="106"/>
    </row>
    <row r="639" ht="12.75" customHeight="1">
      <c r="F639" s="106"/>
    </row>
    <row r="640" ht="12.75" customHeight="1">
      <c r="F640" s="106"/>
    </row>
    <row r="641" ht="12.75" customHeight="1">
      <c r="F641" s="106"/>
    </row>
    <row r="642" ht="12.75" customHeight="1">
      <c r="F642" s="106"/>
    </row>
    <row r="643" ht="12.75" customHeight="1">
      <c r="F643" s="106"/>
    </row>
    <row r="644" ht="12.75" customHeight="1">
      <c r="F644" s="106"/>
    </row>
    <row r="645" ht="12.75" customHeight="1">
      <c r="F645" s="106"/>
    </row>
    <row r="646" ht="12.75" customHeight="1">
      <c r="F646" s="106"/>
    </row>
    <row r="647" ht="12.75" customHeight="1">
      <c r="F647" s="106"/>
    </row>
    <row r="648" ht="12.75" customHeight="1">
      <c r="F648" s="106"/>
    </row>
    <row r="649" ht="12.75" customHeight="1">
      <c r="F649" s="106"/>
    </row>
    <row r="650" ht="12.75" customHeight="1">
      <c r="F650" s="106"/>
    </row>
    <row r="651" ht="12.75" customHeight="1">
      <c r="F651" s="106"/>
    </row>
    <row r="652" ht="12.75" customHeight="1">
      <c r="F652" s="106"/>
    </row>
    <row r="653" ht="12.75" customHeight="1">
      <c r="F653" s="106"/>
    </row>
    <row r="654" ht="12.75" customHeight="1">
      <c r="F654" s="106"/>
    </row>
    <row r="655" ht="12.75" customHeight="1">
      <c r="F655" s="106"/>
    </row>
    <row r="656" ht="12.75" customHeight="1">
      <c r="F656" s="106"/>
    </row>
    <row r="657" ht="12.75" customHeight="1">
      <c r="F657" s="106"/>
    </row>
    <row r="658" ht="12.75" customHeight="1">
      <c r="F658" s="106"/>
    </row>
    <row r="659" ht="12.75" customHeight="1">
      <c r="F659" s="106"/>
    </row>
    <row r="660" ht="12.75" customHeight="1">
      <c r="F660" s="106"/>
    </row>
    <row r="661" ht="12.75" customHeight="1">
      <c r="F661" s="106"/>
    </row>
    <row r="662" ht="12.75" customHeight="1">
      <c r="F662" s="106"/>
    </row>
    <row r="663" ht="12.75" customHeight="1">
      <c r="F663" s="106"/>
    </row>
    <row r="664" ht="12.75" customHeight="1">
      <c r="F664" s="106"/>
    </row>
    <row r="665" ht="12.75" customHeight="1">
      <c r="F665" s="106"/>
    </row>
    <row r="666" ht="12.75" customHeight="1">
      <c r="F666" s="106"/>
    </row>
    <row r="667" ht="12.75" customHeight="1">
      <c r="F667" s="106"/>
    </row>
    <row r="668" ht="12.75" customHeight="1">
      <c r="F668" s="106"/>
    </row>
    <row r="669" ht="12.75" customHeight="1">
      <c r="F669" s="106"/>
    </row>
    <row r="670" ht="12.75" customHeight="1">
      <c r="F670" s="106"/>
    </row>
    <row r="671" ht="12.75" customHeight="1">
      <c r="F671" s="106"/>
    </row>
    <row r="672" ht="12.75" customHeight="1">
      <c r="F672" s="106"/>
    </row>
    <row r="673" ht="12.75" customHeight="1">
      <c r="F673" s="106"/>
    </row>
    <row r="674" ht="12.75" customHeight="1">
      <c r="F674" s="106"/>
    </row>
    <row r="675" ht="12.75" customHeight="1">
      <c r="F675" s="106"/>
    </row>
    <row r="676" ht="12.75" customHeight="1">
      <c r="F676" s="106"/>
    </row>
    <row r="677" ht="12.75" customHeight="1">
      <c r="F677" s="106"/>
    </row>
    <row r="678" ht="12.75" customHeight="1">
      <c r="F678" s="106"/>
    </row>
    <row r="679" ht="12.75" customHeight="1">
      <c r="F679" s="106"/>
    </row>
    <row r="680" ht="12.75" customHeight="1">
      <c r="F680" s="106"/>
    </row>
    <row r="681" ht="12.75" customHeight="1">
      <c r="F681" s="106"/>
    </row>
    <row r="682" ht="12.75" customHeight="1">
      <c r="F682" s="106"/>
    </row>
    <row r="683" ht="12.75" customHeight="1">
      <c r="F683" s="106"/>
    </row>
    <row r="684" ht="12.75" customHeight="1">
      <c r="F684" s="106"/>
    </row>
    <row r="685" ht="12.75" customHeight="1">
      <c r="F685" s="106"/>
    </row>
    <row r="686" ht="12.75" customHeight="1">
      <c r="F686" s="106"/>
    </row>
    <row r="687" ht="12.75" customHeight="1">
      <c r="F687" s="106"/>
    </row>
    <row r="688" ht="12.75" customHeight="1">
      <c r="F688" s="106"/>
    </row>
    <row r="689" ht="12.75" customHeight="1">
      <c r="F689" s="106"/>
    </row>
    <row r="690" ht="12.75" customHeight="1">
      <c r="F690" s="106"/>
    </row>
    <row r="691" ht="12.75" customHeight="1">
      <c r="F691" s="106"/>
    </row>
    <row r="692" ht="12.75" customHeight="1">
      <c r="F692" s="106"/>
    </row>
    <row r="693" ht="12.75" customHeight="1">
      <c r="F693" s="106"/>
    </row>
    <row r="694" ht="12.75" customHeight="1">
      <c r="F694" s="106"/>
    </row>
    <row r="695" ht="12.75" customHeight="1">
      <c r="F695" s="106"/>
    </row>
    <row r="696" ht="12.75" customHeight="1">
      <c r="F696" s="106"/>
    </row>
    <row r="697" ht="12.75" customHeight="1">
      <c r="F697" s="106"/>
    </row>
    <row r="698" ht="12.75" customHeight="1">
      <c r="F698" s="106"/>
    </row>
    <row r="699" ht="12.75" customHeight="1">
      <c r="F699" s="106"/>
    </row>
    <row r="700" ht="12.75" customHeight="1">
      <c r="F700" s="106"/>
    </row>
    <row r="701" ht="12.75" customHeight="1">
      <c r="F701" s="106"/>
    </row>
    <row r="702" ht="12.75" customHeight="1">
      <c r="F702" s="106"/>
    </row>
    <row r="703" ht="12.75" customHeight="1">
      <c r="F703" s="106"/>
    </row>
    <row r="704" ht="12.75" customHeight="1">
      <c r="F704" s="106"/>
    </row>
    <row r="705" ht="12.75" customHeight="1">
      <c r="F705" s="106"/>
    </row>
    <row r="706" ht="12.75" customHeight="1">
      <c r="F706" s="106"/>
    </row>
    <row r="707" ht="12.75" customHeight="1">
      <c r="F707" s="106"/>
    </row>
    <row r="708" ht="12.75" customHeight="1">
      <c r="F708" s="106"/>
    </row>
    <row r="709" ht="12.75" customHeight="1">
      <c r="F709" s="106"/>
    </row>
    <row r="710" ht="12.75" customHeight="1">
      <c r="F710" s="106"/>
    </row>
    <row r="711" ht="12.75" customHeight="1">
      <c r="F711" s="106"/>
    </row>
    <row r="712" ht="12.75" customHeight="1">
      <c r="F712" s="106"/>
    </row>
    <row r="713" ht="12.75" customHeight="1">
      <c r="F713" s="106"/>
    </row>
    <row r="714" ht="12.75" customHeight="1">
      <c r="F714" s="106"/>
    </row>
    <row r="715" ht="12.75" customHeight="1">
      <c r="F715" s="106"/>
    </row>
    <row r="716" ht="12.75" customHeight="1">
      <c r="F716" s="106"/>
    </row>
    <row r="717" ht="12.75" customHeight="1">
      <c r="F717" s="106"/>
    </row>
    <row r="718" ht="12.75" customHeight="1">
      <c r="F718" s="106"/>
    </row>
    <row r="719" ht="12.75" customHeight="1">
      <c r="F719" s="106"/>
    </row>
    <row r="720" ht="12.75" customHeight="1">
      <c r="F720" s="106"/>
    </row>
    <row r="721" ht="12.75" customHeight="1">
      <c r="F721" s="106"/>
    </row>
    <row r="722" ht="12.75" customHeight="1">
      <c r="F722" s="106"/>
    </row>
    <row r="723" ht="12.75" customHeight="1">
      <c r="F723" s="106"/>
    </row>
    <row r="724" ht="12.75" customHeight="1">
      <c r="F724" s="106"/>
    </row>
    <row r="725" ht="12.75" customHeight="1">
      <c r="F725" s="106"/>
    </row>
    <row r="726" ht="12.75" customHeight="1">
      <c r="F726" s="106"/>
    </row>
    <row r="727" ht="12.75" customHeight="1">
      <c r="F727" s="106"/>
    </row>
    <row r="728" ht="12.75" customHeight="1">
      <c r="F728" s="106"/>
    </row>
    <row r="729" ht="12.75" customHeight="1">
      <c r="F729" s="106"/>
    </row>
    <row r="730" ht="12.75" customHeight="1">
      <c r="F730" s="106"/>
    </row>
    <row r="731" ht="12.75" customHeight="1">
      <c r="F731" s="106"/>
    </row>
    <row r="732" ht="12.75" customHeight="1">
      <c r="F732" s="106"/>
    </row>
    <row r="733" ht="12.75" customHeight="1">
      <c r="F733" s="106"/>
    </row>
    <row r="734" ht="12.75" customHeight="1">
      <c r="F734" s="106"/>
    </row>
    <row r="735" ht="12.75" customHeight="1">
      <c r="F735" s="106"/>
    </row>
    <row r="736" ht="12.75" customHeight="1">
      <c r="F736" s="106"/>
    </row>
    <row r="737" ht="12.75" customHeight="1">
      <c r="F737" s="106"/>
    </row>
    <row r="738" ht="12.75" customHeight="1">
      <c r="F738" s="106"/>
    </row>
    <row r="739" ht="12.75" customHeight="1">
      <c r="F739" s="106"/>
    </row>
    <row r="740" ht="12.75" customHeight="1">
      <c r="F740" s="106"/>
    </row>
    <row r="741" ht="12.75" customHeight="1">
      <c r="F741" s="106"/>
    </row>
    <row r="742" ht="12.75" customHeight="1">
      <c r="F742" s="106"/>
    </row>
    <row r="743" ht="12.75" customHeight="1">
      <c r="F743" s="106"/>
    </row>
    <row r="744" ht="12.75" customHeight="1">
      <c r="F744" s="106"/>
    </row>
    <row r="745" ht="12.75" customHeight="1">
      <c r="F745" s="106"/>
    </row>
    <row r="746" ht="12.75" customHeight="1">
      <c r="F746" s="106"/>
    </row>
    <row r="747" ht="12.75" customHeight="1">
      <c r="F747" s="106"/>
    </row>
    <row r="748" ht="12.75" customHeight="1">
      <c r="F748" s="106"/>
    </row>
    <row r="749" ht="12.75" customHeight="1">
      <c r="F749" s="106"/>
    </row>
    <row r="750" ht="12.75" customHeight="1">
      <c r="F750" s="106"/>
    </row>
    <row r="751" ht="12.75" customHeight="1">
      <c r="F751" s="106"/>
    </row>
    <row r="752" ht="12.75" customHeight="1">
      <c r="F752" s="106"/>
    </row>
    <row r="753" ht="12.75" customHeight="1">
      <c r="F753" s="106"/>
    </row>
    <row r="754" ht="12.75" customHeight="1">
      <c r="F754" s="106"/>
    </row>
    <row r="755" ht="12.75" customHeight="1">
      <c r="F755" s="106"/>
    </row>
    <row r="756" ht="12.75" customHeight="1">
      <c r="F756" s="106"/>
    </row>
    <row r="757" ht="12.75" customHeight="1">
      <c r="F757" s="106"/>
    </row>
    <row r="758" ht="12.75" customHeight="1">
      <c r="F758" s="106"/>
    </row>
    <row r="759" ht="12.75" customHeight="1">
      <c r="F759" s="106"/>
    </row>
    <row r="760" ht="12.75" customHeight="1">
      <c r="F760" s="106"/>
    </row>
    <row r="761" ht="12.75" customHeight="1">
      <c r="F761" s="106"/>
    </row>
    <row r="762" ht="12.75" customHeight="1">
      <c r="F762" s="106"/>
    </row>
    <row r="763" ht="12.75" customHeight="1">
      <c r="F763" s="106"/>
    </row>
    <row r="764" ht="12.75" customHeight="1">
      <c r="F764" s="106"/>
    </row>
    <row r="765" ht="12.75" customHeight="1">
      <c r="F765" s="106"/>
    </row>
    <row r="766" ht="12.75" customHeight="1">
      <c r="F766" s="106"/>
    </row>
    <row r="767" ht="12.75" customHeight="1">
      <c r="F767" s="106"/>
    </row>
    <row r="768" ht="12.75" customHeight="1">
      <c r="F768" s="106"/>
    </row>
    <row r="769" ht="12.75" customHeight="1">
      <c r="F769" s="106"/>
    </row>
    <row r="770" ht="12.75" customHeight="1">
      <c r="F770" s="106"/>
    </row>
    <row r="771" ht="12.75" customHeight="1">
      <c r="F771" s="106"/>
    </row>
    <row r="772" ht="12.75" customHeight="1">
      <c r="F772" s="106"/>
    </row>
    <row r="773" ht="12.75" customHeight="1">
      <c r="F773" s="106"/>
    </row>
    <row r="774" ht="12.75" customHeight="1">
      <c r="F774" s="106"/>
    </row>
    <row r="775" ht="12.75" customHeight="1">
      <c r="F775" s="106"/>
    </row>
    <row r="776" ht="12.75" customHeight="1">
      <c r="F776" s="106"/>
    </row>
    <row r="777" ht="12.75" customHeight="1">
      <c r="F777" s="106"/>
    </row>
    <row r="778" ht="12.75" customHeight="1">
      <c r="F778" s="106"/>
    </row>
    <row r="779" ht="12.75" customHeight="1">
      <c r="F779" s="106"/>
    </row>
    <row r="780" ht="12.75" customHeight="1">
      <c r="F780" s="106"/>
    </row>
    <row r="781" ht="12.75" customHeight="1">
      <c r="F781" s="106"/>
    </row>
    <row r="782" ht="12.75" customHeight="1">
      <c r="F782" s="106"/>
    </row>
    <row r="783" ht="12.75" customHeight="1">
      <c r="F783" s="106"/>
    </row>
    <row r="784" ht="12.75" customHeight="1">
      <c r="F784" s="106"/>
    </row>
    <row r="785" ht="12.75" customHeight="1">
      <c r="F785" s="106"/>
    </row>
    <row r="786" ht="12.75" customHeight="1">
      <c r="F786" s="106"/>
    </row>
    <row r="787" ht="12.75" customHeight="1">
      <c r="F787" s="106"/>
    </row>
    <row r="788" ht="12.75" customHeight="1">
      <c r="F788" s="106"/>
    </row>
    <row r="789" ht="12.75" customHeight="1">
      <c r="F789" s="106"/>
    </row>
    <row r="790" ht="12.75" customHeight="1">
      <c r="F790" s="106"/>
    </row>
    <row r="791" ht="12.75" customHeight="1">
      <c r="F791" s="106"/>
    </row>
    <row r="792" ht="12.75" customHeight="1">
      <c r="F792" s="106"/>
    </row>
    <row r="793" ht="12.75" customHeight="1">
      <c r="F793" s="106"/>
    </row>
    <row r="794" ht="12.75" customHeight="1">
      <c r="F794" s="106"/>
    </row>
    <row r="795" ht="12.75" customHeight="1">
      <c r="F795" s="106"/>
    </row>
    <row r="796" ht="12.75" customHeight="1">
      <c r="F796" s="106"/>
    </row>
    <row r="797" ht="12.75" customHeight="1">
      <c r="F797" s="106"/>
    </row>
    <row r="798" ht="12.75" customHeight="1">
      <c r="F798" s="106"/>
    </row>
    <row r="799" ht="12.75" customHeight="1">
      <c r="F799" s="106"/>
    </row>
    <row r="800" ht="12.75" customHeight="1">
      <c r="F800" s="106"/>
    </row>
    <row r="801" ht="12.75" customHeight="1">
      <c r="F801" s="106"/>
    </row>
    <row r="802" ht="12.75" customHeight="1">
      <c r="F802" s="106"/>
    </row>
    <row r="803" ht="12.75" customHeight="1">
      <c r="F803" s="106"/>
    </row>
    <row r="804" ht="12.75" customHeight="1">
      <c r="F804" s="106"/>
    </row>
    <row r="805" ht="12.75" customHeight="1">
      <c r="F805" s="106"/>
    </row>
    <row r="806" ht="12.75" customHeight="1">
      <c r="F806" s="106"/>
    </row>
    <row r="807" ht="12.75" customHeight="1">
      <c r="F807" s="106"/>
    </row>
    <row r="808" ht="12.75" customHeight="1">
      <c r="F808" s="106"/>
    </row>
    <row r="809" ht="12.75" customHeight="1">
      <c r="F809" s="106"/>
    </row>
    <row r="810" ht="12.75" customHeight="1">
      <c r="F810" s="106"/>
    </row>
    <row r="811" ht="12.75" customHeight="1">
      <c r="F811" s="106"/>
    </row>
    <row r="812" ht="12.75" customHeight="1">
      <c r="F812" s="106"/>
    </row>
    <row r="813" ht="12.75" customHeight="1">
      <c r="F813" s="106"/>
    </row>
    <row r="814" ht="12.75" customHeight="1">
      <c r="F814" s="106"/>
    </row>
    <row r="815" ht="12.75" customHeight="1">
      <c r="F815" s="106"/>
    </row>
    <row r="816" ht="12.75" customHeight="1">
      <c r="F816" s="106"/>
    </row>
    <row r="817" ht="12.75" customHeight="1">
      <c r="F817" s="106"/>
    </row>
    <row r="818" ht="12.75" customHeight="1">
      <c r="F818" s="106"/>
    </row>
    <row r="819" ht="12.75" customHeight="1">
      <c r="F819" s="106"/>
    </row>
    <row r="820" ht="12.75" customHeight="1">
      <c r="F820" s="106"/>
    </row>
    <row r="821" ht="12.75" customHeight="1">
      <c r="F821" s="106"/>
    </row>
    <row r="822" ht="12.75" customHeight="1">
      <c r="F822" s="106"/>
    </row>
    <row r="823" ht="12.75" customHeight="1">
      <c r="F823" s="106"/>
    </row>
    <row r="824" ht="12.75" customHeight="1">
      <c r="F824" s="106"/>
    </row>
    <row r="825" ht="12.75" customHeight="1">
      <c r="F825" s="106"/>
    </row>
    <row r="826" ht="12.75" customHeight="1">
      <c r="F826" s="106"/>
    </row>
    <row r="827" ht="12.75" customHeight="1">
      <c r="F827" s="106"/>
    </row>
    <row r="828" ht="12.75" customHeight="1">
      <c r="F828" s="106"/>
    </row>
    <row r="829" ht="12.75" customHeight="1">
      <c r="F829" s="106"/>
    </row>
    <row r="830" ht="12.75" customHeight="1">
      <c r="F830" s="106"/>
    </row>
    <row r="831" ht="12.75" customHeight="1">
      <c r="F831" s="106"/>
    </row>
    <row r="832" ht="12.75" customHeight="1">
      <c r="F832" s="106"/>
    </row>
    <row r="833" ht="12.75" customHeight="1">
      <c r="F833" s="106"/>
    </row>
    <row r="834" ht="12.75" customHeight="1">
      <c r="F834" s="106"/>
    </row>
    <row r="835" ht="12.75" customHeight="1">
      <c r="F835" s="106"/>
    </row>
    <row r="836" ht="12.75" customHeight="1">
      <c r="F836" s="106"/>
    </row>
    <row r="837" ht="12.75" customHeight="1">
      <c r="F837" s="106"/>
    </row>
    <row r="838" ht="12.75" customHeight="1">
      <c r="F838" s="106"/>
    </row>
    <row r="839" ht="12.75" customHeight="1">
      <c r="F839" s="106"/>
    </row>
    <row r="840" ht="12.75" customHeight="1">
      <c r="F840" s="106"/>
    </row>
    <row r="841" ht="12.75" customHeight="1">
      <c r="F841" s="106"/>
    </row>
    <row r="842" ht="12.75" customHeight="1">
      <c r="F842" s="106"/>
    </row>
    <row r="843" ht="12.75" customHeight="1">
      <c r="F843" s="106"/>
    </row>
    <row r="844" ht="12.75" customHeight="1">
      <c r="F844" s="106"/>
    </row>
    <row r="845" ht="12.75" customHeight="1">
      <c r="F845" s="106"/>
    </row>
    <row r="846" ht="12.75" customHeight="1">
      <c r="F846" s="106"/>
    </row>
    <row r="847" ht="12.75" customHeight="1">
      <c r="F847" s="106"/>
    </row>
    <row r="848" ht="12.75" customHeight="1">
      <c r="F848" s="106"/>
    </row>
    <row r="849" ht="12.75" customHeight="1">
      <c r="F849" s="106"/>
    </row>
    <row r="850" ht="12.75" customHeight="1">
      <c r="F850" s="106"/>
    </row>
    <row r="851" ht="12.75" customHeight="1">
      <c r="F851" s="106"/>
    </row>
    <row r="852" ht="12.75" customHeight="1">
      <c r="F852" s="106"/>
    </row>
    <row r="853" ht="12.75" customHeight="1">
      <c r="F853" s="106"/>
    </row>
    <row r="854" ht="12.75" customHeight="1">
      <c r="F854" s="106"/>
    </row>
    <row r="855" ht="12.75" customHeight="1">
      <c r="F855" s="106"/>
    </row>
    <row r="856" ht="12.75" customHeight="1">
      <c r="F856" s="106"/>
    </row>
    <row r="857" ht="12.75" customHeight="1">
      <c r="F857" s="106"/>
    </row>
    <row r="858" ht="12.75" customHeight="1">
      <c r="F858" s="106"/>
    </row>
    <row r="859" ht="12.75" customHeight="1">
      <c r="F859" s="106"/>
    </row>
    <row r="860" ht="12.75" customHeight="1">
      <c r="F860" s="106"/>
    </row>
    <row r="861" ht="12.75" customHeight="1">
      <c r="F861" s="106"/>
    </row>
    <row r="862" ht="12.75" customHeight="1">
      <c r="F862" s="106"/>
    </row>
    <row r="863" ht="12.75" customHeight="1">
      <c r="F863" s="106"/>
    </row>
    <row r="864" ht="12.75" customHeight="1">
      <c r="F864" s="106"/>
    </row>
    <row r="865" ht="12.75" customHeight="1">
      <c r="F865" s="106"/>
    </row>
    <row r="866" ht="12.75" customHeight="1">
      <c r="F866" s="106"/>
    </row>
    <row r="867" ht="12.75" customHeight="1">
      <c r="F867" s="106"/>
    </row>
    <row r="868" ht="12.75" customHeight="1">
      <c r="F868" s="106"/>
    </row>
    <row r="869" ht="12.75" customHeight="1">
      <c r="F869" s="106"/>
    </row>
    <row r="870" ht="12.75" customHeight="1">
      <c r="F870" s="106"/>
    </row>
    <row r="871" ht="12.75" customHeight="1">
      <c r="F871" s="106"/>
    </row>
    <row r="872" ht="12.75" customHeight="1">
      <c r="F872" s="106"/>
    </row>
    <row r="873" ht="12.75" customHeight="1">
      <c r="F873" s="106"/>
    </row>
    <row r="874" ht="12.75" customHeight="1">
      <c r="F874" s="106"/>
    </row>
    <row r="875" ht="12.75" customHeight="1">
      <c r="F875" s="106"/>
    </row>
    <row r="876" ht="12.75" customHeight="1">
      <c r="F876" s="106"/>
    </row>
    <row r="877" ht="12.75" customHeight="1">
      <c r="F877" s="106"/>
    </row>
    <row r="878" ht="12.75" customHeight="1">
      <c r="F878" s="106"/>
    </row>
    <row r="879" ht="12.75" customHeight="1">
      <c r="F879" s="106"/>
    </row>
    <row r="880" ht="12.75" customHeight="1">
      <c r="F880" s="106"/>
    </row>
    <row r="881" ht="12.75" customHeight="1">
      <c r="F881" s="106"/>
    </row>
    <row r="882" ht="12.75" customHeight="1">
      <c r="F882" s="106"/>
    </row>
    <row r="883" ht="12.75" customHeight="1">
      <c r="F883" s="106"/>
    </row>
    <row r="884" ht="12.75" customHeight="1">
      <c r="F884" s="106"/>
    </row>
    <row r="885" ht="12.75" customHeight="1">
      <c r="F885" s="106"/>
    </row>
    <row r="886" ht="12.75" customHeight="1">
      <c r="F886" s="106"/>
    </row>
    <row r="887" ht="12.75" customHeight="1">
      <c r="F887" s="106"/>
    </row>
    <row r="888" ht="12.75" customHeight="1">
      <c r="F888" s="106"/>
    </row>
    <row r="889" ht="12.75" customHeight="1">
      <c r="F889" s="106"/>
    </row>
    <row r="890" ht="12.75" customHeight="1">
      <c r="F890" s="106"/>
    </row>
    <row r="891" ht="12.75" customHeight="1">
      <c r="F891" s="106"/>
    </row>
    <row r="892" ht="12.75" customHeight="1">
      <c r="F892" s="106"/>
    </row>
    <row r="893" ht="12.75" customHeight="1">
      <c r="F893" s="106"/>
    </row>
    <row r="894" ht="12.75" customHeight="1">
      <c r="F894" s="106"/>
    </row>
    <row r="895" ht="12.75" customHeight="1">
      <c r="F895" s="106"/>
    </row>
    <row r="896" ht="12.75" customHeight="1">
      <c r="F896" s="106"/>
    </row>
    <row r="897" ht="12.75" customHeight="1">
      <c r="F897" s="106"/>
    </row>
    <row r="898" ht="12.75" customHeight="1">
      <c r="F898" s="106"/>
    </row>
    <row r="899" ht="12.75" customHeight="1">
      <c r="F899" s="106"/>
    </row>
    <row r="900" ht="12.75" customHeight="1">
      <c r="F900" s="106"/>
    </row>
    <row r="901" ht="12.75" customHeight="1">
      <c r="F901" s="106"/>
    </row>
    <row r="902" ht="12.75" customHeight="1">
      <c r="F902" s="106"/>
    </row>
    <row r="903" ht="12.75" customHeight="1">
      <c r="F903" s="106"/>
    </row>
    <row r="904" ht="12.75" customHeight="1">
      <c r="F904" s="106"/>
    </row>
    <row r="905" ht="12.75" customHeight="1">
      <c r="F905" s="106"/>
    </row>
    <row r="906" ht="12.75" customHeight="1">
      <c r="F906" s="106"/>
    </row>
    <row r="907" ht="12.75" customHeight="1">
      <c r="F907" s="106"/>
    </row>
    <row r="908" ht="12.75" customHeight="1">
      <c r="F908" s="106"/>
    </row>
    <row r="909" ht="12.75" customHeight="1">
      <c r="F909" s="106"/>
    </row>
    <row r="910" ht="12.75" customHeight="1">
      <c r="F910" s="106"/>
    </row>
    <row r="911" ht="12.75" customHeight="1">
      <c r="F911" s="106"/>
    </row>
    <row r="912" ht="12.75" customHeight="1">
      <c r="F912" s="106"/>
    </row>
    <row r="913" ht="12.75" customHeight="1">
      <c r="F913" s="106"/>
    </row>
    <row r="914" ht="12.75" customHeight="1">
      <c r="F914" s="106"/>
    </row>
    <row r="915" ht="12.75" customHeight="1">
      <c r="F915" s="106"/>
    </row>
    <row r="916" ht="12.75" customHeight="1">
      <c r="F916" s="106"/>
    </row>
    <row r="917" ht="12.75" customHeight="1">
      <c r="F917" s="106"/>
    </row>
    <row r="918" ht="12.75" customHeight="1">
      <c r="F918" s="106"/>
    </row>
    <row r="919" ht="12.75" customHeight="1">
      <c r="F919" s="106"/>
    </row>
    <row r="920" ht="12.75" customHeight="1">
      <c r="F920" s="106"/>
    </row>
    <row r="921" ht="12.75" customHeight="1">
      <c r="F921" s="106"/>
    </row>
    <row r="922" ht="12.75" customHeight="1">
      <c r="F922" s="106"/>
    </row>
    <row r="923" ht="12.75" customHeight="1">
      <c r="F923" s="106"/>
    </row>
    <row r="924" ht="12.75" customHeight="1">
      <c r="F924" s="106"/>
    </row>
    <row r="925" ht="12.75" customHeight="1">
      <c r="F925" s="106"/>
    </row>
    <row r="926" ht="12.75" customHeight="1">
      <c r="F926" s="106"/>
    </row>
    <row r="927" ht="12.75" customHeight="1">
      <c r="F927" s="106"/>
    </row>
    <row r="928" ht="12.75" customHeight="1">
      <c r="F928" s="106"/>
    </row>
    <row r="929" ht="12.75" customHeight="1">
      <c r="F929" s="106"/>
    </row>
    <row r="930" ht="12.75" customHeight="1">
      <c r="F930" s="106"/>
    </row>
    <row r="931" ht="12.75" customHeight="1">
      <c r="F931" s="106"/>
    </row>
    <row r="932" ht="12.75" customHeight="1">
      <c r="F932" s="106"/>
    </row>
    <row r="933" ht="12.75" customHeight="1">
      <c r="F933" s="106"/>
    </row>
    <row r="934" ht="12.75" customHeight="1">
      <c r="F934" s="106"/>
    </row>
    <row r="935" ht="12.75" customHeight="1">
      <c r="F935" s="106"/>
    </row>
    <row r="936" ht="12.75" customHeight="1">
      <c r="F936" s="106"/>
    </row>
    <row r="937" ht="12.75" customHeight="1">
      <c r="F937" s="106"/>
    </row>
    <row r="938" ht="12.75" customHeight="1">
      <c r="F938" s="106"/>
    </row>
    <row r="939" ht="12.75" customHeight="1">
      <c r="F939" s="106"/>
    </row>
    <row r="940" ht="12.75" customHeight="1">
      <c r="F940" s="106"/>
    </row>
    <row r="941" ht="12.75" customHeight="1">
      <c r="F941" s="106"/>
    </row>
    <row r="942" ht="12.75" customHeight="1">
      <c r="F942" s="106"/>
    </row>
    <row r="943" ht="12.75" customHeight="1">
      <c r="F943" s="106"/>
    </row>
    <row r="944" ht="12.75" customHeight="1">
      <c r="F944" s="106"/>
    </row>
    <row r="945" ht="12.75" customHeight="1">
      <c r="F945" s="106"/>
    </row>
    <row r="946" ht="12.75" customHeight="1">
      <c r="F946" s="106"/>
    </row>
    <row r="947" ht="12.75" customHeight="1">
      <c r="F947" s="106"/>
    </row>
    <row r="948" ht="12.75" customHeight="1">
      <c r="F948" s="106"/>
    </row>
    <row r="949" ht="12.75" customHeight="1">
      <c r="F949" s="106"/>
    </row>
    <row r="950" ht="12.75" customHeight="1">
      <c r="F950" s="106"/>
    </row>
    <row r="951" ht="12.75" customHeight="1">
      <c r="F951" s="106"/>
    </row>
    <row r="952" ht="12.75" customHeight="1">
      <c r="F952" s="106"/>
    </row>
    <row r="953" ht="12.75" customHeight="1">
      <c r="F953" s="106"/>
    </row>
    <row r="954" ht="12.75" customHeight="1">
      <c r="F954" s="106"/>
    </row>
    <row r="955" ht="12.75" customHeight="1">
      <c r="F955" s="106"/>
    </row>
    <row r="956" ht="12.75" customHeight="1">
      <c r="F956" s="106"/>
    </row>
    <row r="957" ht="12.75" customHeight="1">
      <c r="F957" s="106"/>
    </row>
    <row r="958" ht="12.75" customHeight="1">
      <c r="F958" s="106"/>
    </row>
    <row r="959" ht="12.75" customHeight="1">
      <c r="F959" s="106"/>
    </row>
    <row r="960" ht="12.75" customHeight="1">
      <c r="F960" s="106"/>
    </row>
    <row r="961" ht="12.75" customHeight="1">
      <c r="F961" s="106"/>
    </row>
    <row r="962" ht="12.75" customHeight="1">
      <c r="F962" s="106"/>
    </row>
    <row r="963" ht="12.75" customHeight="1">
      <c r="F963" s="106"/>
    </row>
    <row r="964" ht="12.75" customHeight="1">
      <c r="F964" s="106"/>
    </row>
    <row r="965" ht="12.75" customHeight="1">
      <c r="F965" s="106"/>
    </row>
    <row r="966" ht="12.75" customHeight="1">
      <c r="F966" s="106"/>
    </row>
    <row r="967" ht="12.75" customHeight="1">
      <c r="F967" s="106"/>
    </row>
    <row r="968" ht="12.75" customHeight="1">
      <c r="F968" s="106"/>
    </row>
    <row r="969" ht="12.75" customHeight="1">
      <c r="F969" s="106"/>
    </row>
    <row r="970" ht="12.75" customHeight="1">
      <c r="F970" s="106"/>
    </row>
    <row r="971" ht="12.75" customHeight="1">
      <c r="F971" s="106"/>
    </row>
    <row r="972" ht="12.75" customHeight="1">
      <c r="F972" s="106"/>
    </row>
    <row r="973" ht="12.75" customHeight="1">
      <c r="F973" s="106"/>
    </row>
    <row r="974" ht="12.75" customHeight="1">
      <c r="F974" s="106"/>
    </row>
    <row r="975" ht="12.75" customHeight="1">
      <c r="F975" s="106"/>
    </row>
    <row r="976" ht="12.75" customHeight="1">
      <c r="F976" s="106"/>
    </row>
    <row r="977" ht="12.75" customHeight="1">
      <c r="F977" s="106"/>
    </row>
    <row r="978" ht="12.75" customHeight="1">
      <c r="F978" s="106"/>
    </row>
    <row r="979" ht="12.75" customHeight="1">
      <c r="F979" s="106"/>
    </row>
    <row r="980" ht="12.75" customHeight="1">
      <c r="F980" s="106"/>
    </row>
    <row r="981" ht="12.75" customHeight="1">
      <c r="F981" s="106"/>
    </row>
    <row r="982" ht="12.75" customHeight="1">
      <c r="F982" s="106"/>
    </row>
    <row r="983" ht="12.75" customHeight="1">
      <c r="F983" s="106"/>
    </row>
    <row r="984" ht="12.75" customHeight="1">
      <c r="F984" s="106"/>
    </row>
    <row r="985" ht="12.75" customHeight="1">
      <c r="F985" s="106"/>
    </row>
    <row r="986" ht="12.75" customHeight="1">
      <c r="F986" s="106"/>
    </row>
    <row r="987" ht="12.75" customHeight="1">
      <c r="F987" s="106"/>
    </row>
    <row r="988" ht="12.75" customHeight="1">
      <c r="F988" s="106"/>
    </row>
    <row r="989" ht="12.75" customHeight="1">
      <c r="F989" s="106"/>
    </row>
    <row r="990" ht="12.75" customHeight="1">
      <c r="F990" s="106"/>
    </row>
    <row r="991" ht="12.75" customHeight="1">
      <c r="F991" s="106"/>
    </row>
    <row r="992" ht="12.75" customHeight="1">
      <c r="F992" s="106"/>
    </row>
    <row r="993" ht="12.75" customHeight="1">
      <c r="F993" s="106"/>
    </row>
    <row r="994" ht="12.75" customHeight="1">
      <c r="F994" s="106"/>
    </row>
    <row r="995" ht="12.75" customHeight="1">
      <c r="F995" s="106"/>
    </row>
    <row r="996" ht="12.75" customHeight="1">
      <c r="F996" s="106"/>
    </row>
    <row r="997" ht="12.75" customHeight="1">
      <c r="F997" s="106"/>
    </row>
    <row r="998" ht="12.75" customHeight="1">
      <c r="F998" s="106"/>
    </row>
    <row r="999" ht="12.75" customHeight="1">
      <c r="F999" s="106"/>
    </row>
    <row r="1000" ht="12.75" customHeight="1">
      <c r="F1000" s="106"/>
    </row>
  </sheetData>
  <mergeCells count="13">
    <mergeCell ref="A54:A66"/>
    <mergeCell ref="A68:A83"/>
    <mergeCell ref="A85:A100"/>
    <mergeCell ref="A102:A104"/>
    <mergeCell ref="A84:I84"/>
    <mergeCell ref="A101:I101"/>
    <mergeCell ref="A1:I1"/>
    <mergeCell ref="A6:I6"/>
    <mergeCell ref="A8:A25"/>
    <mergeCell ref="A26:I26"/>
    <mergeCell ref="A27:A52"/>
    <mergeCell ref="A53:I53"/>
    <mergeCell ref="A67:I67"/>
  </mergeCells>
  <hyperlinks>
    <hyperlink r:id="rId1" ref="I10"/>
    <hyperlink r:id="rId2" ref="H11"/>
    <hyperlink r:id="rId3" ref="H16"/>
    <hyperlink r:id="rId4" ref="H17"/>
    <hyperlink r:id="rId5" ref="H18"/>
    <hyperlink r:id="rId6" ref="H20"/>
    <hyperlink r:id="rId7" ref="H24"/>
    <hyperlink r:id="rId8" ref="H25"/>
    <hyperlink r:id="rId9" ref="H30"/>
    <hyperlink r:id="rId10" ref="H33"/>
    <hyperlink r:id="rId11" ref="H34"/>
    <hyperlink r:id="rId12" ref="H35"/>
    <hyperlink r:id="rId13" ref="H36"/>
    <hyperlink r:id="rId14" ref="H37"/>
    <hyperlink r:id="rId15" ref="H41"/>
    <hyperlink r:id="rId16" ref="H43"/>
    <hyperlink r:id="rId17" ref="H47"/>
    <hyperlink r:id="rId18" ref="H48"/>
    <hyperlink r:id="rId19" ref="H49"/>
    <hyperlink r:id="rId20" ref="H50"/>
    <hyperlink r:id="rId21" ref="H51"/>
    <hyperlink r:id="rId22" ref="H52"/>
    <hyperlink r:id="rId23" ref="H54"/>
    <hyperlink r:id="rId24" ref="H55"/>
    <hyperlink r:id="rId25" ref="H56"/>
    <hyperlink r:id="rId26" ref="H57"/>
    <hyperlink r:id="rId27" ref="H58"/>
    <hyperlink r:id="rId28" ref="H59"/>
    <hyperlink r:id="rId29" ref="H60"/>
    <hyperlink r:id="rId30" ref="H61"/>
    <hyperlink r:id="rId31" ref="H62"/>
    <hyperlink r:id="rId32" ref="H63"/>
    <hyperlink r:id="rId33" ref="H64"/>
    <hyperlink r:id="rId34" ref="H65"/>
    <hyperlink r:id="rId35" ref="H66"/>
    <hyperlink r:id="rId36" ref="H68"/>
    <hyperlink r:id="rId37" ref="H72"/>
    <hyperlink r:id="rId38" ref="H73"/>
    <hyperlink r:id="rId39" ref="H74"/>
    <hyperlink r:id="rId40" ref="H77"/>
    <hyperlink r:id="rId41" ref="H78"/>
    <hyperlink r:id="rId42" ref="H79"/>
    <hyperlink r:id="rId43" ref="H80"/>
    <hyperlink r:id="rId44" ref="H81"/>
    <hyperlink r:id="rId45" ref="H82"/>
    <hyperlink r:id="rId46" ref="H83"/>
    <hyperlink r:id="rId47" ref="H85"/>
    <hyperlink r:id="rId48" ref="H88"/>
    <hyperlink r:id="rId49" ref="H89"/>
    <hyperlink r:id="rId50" ref="H90"/>
    <hyperlink r:id="rId51" ref="H92"/>
    <hyperlink r:id="rId52" ref="H93"/>
    <hyperlink r:id="rId53" ref="H94"/>
    <hyperlink r:id="rId54" ref="H95"/>
    <hyperlink r:id="rId55" ref="H96"/>
    <hyperlink r:id="rId56" ref="H97"/>
    <hyperlink r:id="rId57" ref="H99"/>
    <hyperlink r:id="rId58" ref="H100"/>
  </hyperlinks>
  <printOptions/>
  <pageMargins bottom="0.75" footer="0.0" header="0.0" left="0.7" right="0.7" top="0.75"/>
  <pageSetup orientation="landscape"/>
  <drawing r:id="rId5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2020-04-06T10:23:56Z</dcterms:created>
  <dc:creator>sekretar</dc:creator>
</cp:coreProperties>
</file>